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Wade\Documents\Pusher\"/>
    </mc:Choice>
  </mc:AlternateContent>
  <xr:revisionPtr revIDLastSave="0" documentId="13_ncr:1_{F35478F6-EDC3-4969-AFBD-0BBDD8782599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BUY Sheet" sheetId="1" r:id="rId1"/>
  </sheets>
  <calcPr calcId="191029"/>
  <fileRecoveryPr repairLoad="1"/>
  <extLst>
    <ext uri="GoogleSheetsCustomDataVersion1">
      <go:sheetsCustomData xmlns:go="http://customooxmlschemas.google.com/" r:id="rId5" roundtripDataSignature="AMtx7mi2BDm3nsGyGq9MHIMZeiL0fJLcwg=="/>
    </ext>
  </extLst>
</workbook>
</file>

<file path=xl/calcChain.xml><?xml version="1.0" encoding="utf-8"?>
<calcChain xmlns="http://schemas.openxmlformats.org/spreadsheetml/2006/main">
  <c r="K30" i="1" l="1"/>
  <c r="O30" i="1" s="1"/>
  <c r="M94" i="1"/>
  <c r="K94" i="1"/>
  <c r="O94" i="1" s="1"/>
  <c r="M91" i="1"/>
  <c r="K91" i="1"/>
  <c r="O91" i="1" s="1"/>
  <c r="M88" i="1"/>
  <c r="K88" i="1"/>
  <c r="O88" i="1" s="1"/>
  <c r="M85" i="1"/>
  <c r="K85" i="1"/>
  <c r="M82" i="1"/>
  <c r="K82" i="1"/>
  <c r="M79" i="1"/>
  <c r="K79" i="1"/>
  <c r="O79" i="1" s="1"/>
  <c r="M74" i="1"/>
  <c r="K74" i="1"/>
  <c r="O74" i="1" s="1"/>
  <c r="Z71" i="1"/>
  <c r="Y71" i="1"/>
  <c r="X71" i="1"/>
  <c r="W71" i="1"/>
  <c r="V71" i="1"/>
  <c r="U71" i="1"/>
  <c r="T71" i="1"/>
  <c r="S71" i="1"/>
  <c r="R71" i="1"/>
  <c r="Q71" i="1"/>
  <c r="I71" i="1"/>
  <c r="A70" i="1"/>
  <c r="K69" i="1"/>
  <c r="O69" i="1" s="1"/>
  <c r="K68" i="1"/>
  <c r="O68" i="1" s="1"/>
  <c r="K67" i="1"/>
  <c r="O67" i="1" s="1"/>
  <c r="K66" i="1"/>
  <c r="O66" i="1" s="1"/>
  <c r="K65" i="1"/>
  <c r="O65" i="1" s="1"/>
  <c r="K64" i="1"/>
  <c r="O64" i="1" s="1"/>
  <c r="K63" i="1"/>
  <c r="O63" i="1" s="1"/>
  <c r="K62" i="1"/>
  <c r="O62" i="1" s="1"/>
  <c r="K61" i="1"/>
  <c r="O61" i="1" s="1"/>
  <c r="K60" i="1"/>
  <c r="O60" i="1" s="1"/>
  <c r="K59" i="1"/>
  <c r="O59" i="1" s="1"/>
  <c r="K58" i="1"/>
  <c r="O58" i="1" s="1"/>
  <c r="K57" i="1"/>
  <c r="O57" i="1" s="1"/>
  <c r="K56" i="1"/>
  <c r="O56" i="1" s="1"/>
  <c r="K55" i="1"/>
  <c r="O55" i="1" s="1"/>
  <c r="K54" i="1"/>
  <c r="O54" i="1" s="1"/>
  <c r="K53" i="1"/>
  <c r="O53" i="1" s="1"/>
  <c r="K52" i="1"/>
  <c r="O52" i="1" s="1"/>
  <c r="K51" i="1"/>
  <c r="O51" i="1" s="1"/>
  <c r="K50" i="1"/>
  <c r="O50" i="1" s="1"/>
  <c r="K49" i="1"/>
  <c r="O49" i="1" s="1"/>
  <c r="K48" i="1"/>
  <c r="O48" i="1" s="1"/>
  <c r="K47" i="1"/>
  <c r="O47" i="1" s="1"/>
  <c r="K46" i="1"/>
  <c r="O46" i="1" s="1"/>
  <c r="K45" i="1"/>
  <c r="O45" i="1" s="1"/>
  <c r="K44" i="1"/>
  <c r="O44" i="1" s="1"/>
  <c r="K43" i="1"/>
  <c r="O43" i="1" s="1"/>
  <c r="K42" i="1"/>
  <c r="O42" i="1" s="1"/>
  <c r="K41" i="1"/>
  <c r="O41" i="1" s="1"/>
  <c r="K40" i="1"/>
  <c r="O40" i="1" s="1"/>
  <c r="K39" i="1"/>
  <c r="O39" i="1" s="1"/>
  <c r="K38" i="1"/>
  <c r="O38" i="1" s="1"/>
  <c r="K37" i="1"/>
  <c r="O37" i="1" s="1"/>
  <c r="K36" i="1"/>
  <c r="O36" i="1" s="1"/>
  <c r="K35" i="1"/>
  <c r="O35" i="1" s="1"/>
  <c r="K34" i="1"/>
  <c r="O34" i="1" s="1"/>
  <c r="K33" i="1"/>
  <c r="O33" i="1" s="1"/>
  <c r="K32" i="1"/>
  <c r="O32" i="1" s="1"/>
  <c r="K31" i="1"/>
  <c r="O31" i="1" s="1"/>
  <c r="K29" i="1"/>
  <c r="O29" i="1" s="1"/>
  <c r="O28" i="1"/>
  <c r="K28" i="1"/>
  <c r="K27" i="1"/>
  <c r="O27" i="1" s="1"/>
  <c r="K26" i="1"/>
  <c r="O26" i="1" s="1"/>
  <c r="K25" i="1"/>
  <c r="O25" i="1" s="1"/>
  <c r="O24" i="1"/>
  <c r="K24" i="1"/>
  <c r="K23" i="1"/>
  <c r="O23" i="1" s="1"/>
  <c r="K22" i="1"/>
  <c r="O22" i="1" s="1"/>
  <c r="K21" i="1"/>
  <c r="O21" i="1" s="1"/>
  <c r="O20" i="1"/>
  <c r="K20" i="1"/>
  <c r="K19" i="1"/>
  <c r="O19" i="1" s="1"/>
  <c r="K18" i="1"/>
  <c r="O18" i="1" s="1"/>
  <c r="K17" i="1"/>
  <c r="O17" i="1" s="1"/>
  <c r="K16" i="1"/>
  <c r="O16" i="1" s="1"/>
  <c r="K15" i="1"/>
  <c r="O15" i="1" s="1"/>
  <c r="K14" i="1"/>
  <c r="O14" i="1" s="1"/>
  <c r="K13" i="1"/>
  <c r="O13" i="1" s="1"/>
  <c r="K12" i="1"/>
  <c r="O12" i="1" s="1"/>
  <c r="K11" i="1"/>
  <c r="K10" i="1"/>
  <c r="O10" i="1" s="1"/>
  <c r="O82" i="1" l="1"/>
  <c r="O85" i="1"/>
  <c r="K71" i="1"/>
  <c r="O11" i="1"/>
  <c r="O71" i="1" s="1"/>
  <c r="M71" i="1" l="1"/>
</calcChain>
</file>

<file path=xl/sharedStrings.xml><?xml version="1.0" encoding="utf-8"?>
<sst xmlns="http://schemas.openxmlformats.org/spreadsheetml/2006/main" count="185" uniqueCount="114">
  <si>
    <t>PUSHER, LLC</t>
  </si>
  <si>
    <t>Ship to:</t>
  </si>
  <si>
    <t>CUSTOMER NAME:</t>
  </si>
  <si>
    <t>EMAIL back to:</t>
  </si>
  <si>
    <t>Kevin@pusher.world</t>
  </si>
  <si>
    <t>ORDER FORM</t>
  </si>
  <si>
    <t>ADDRESS LINE 1:</t>
  </si>
  <si>
    <t>or to:</t>
  </si>
  <si>
    <t>Tom@pusher.world</t>
  </si>
  <si>
    <t>Contact:</t>
  </si>
  <si>
    <t>ADDRESS LINE 2:</t>
  </si>
  <si>
    <t>HOW TO COMPLETE THIS ORDER FORM:</t>
  </si>
  <si>
    <t>Position:</t>
  </si>
  <si>
    <t>CITY:</t>
  </si>
  <si>
    <t>Type the Number of Sets you Want into the Cell that corresponds to</t>
  </si>
  <si>
    <t>P.O. #:</t>
  </si>
  <si>
    <t>STATE/PROVINCE/REGION:</t>
  </si>
  <si>
    <t>COLOR you want that aligns with the Set Style and Type of Hold</t>
  </si>
  <si>
    <t>MY EMAIL:</t>
  </si>
  <si>
    <t>ZIP/POSTAL CODE:</t>
  </si>
  <si>
    <t>COUNTRY:</t>
  </si>
  <si>
    <t>THEN, TYPE IN YOUR NAME AND 'SHIP TO' INFORMATION.  EMAIL IT TO US.</t>
  </si>
  <si>
    <t>PHONE NUMBER.:</t>
  </si>
  <si>
    <t>ID #</t>
  </si>
  <si>
    <t>RANGE DESCRIPTION</t>
  </si>
  <si>
    <t>Set Name</t>
  </si>
  <si>
    <t>Sub-   Set</t>
  </si>
  <si>
    <t>No. Holds / Set</t>
  </si>
  <si>
    <t>Set Order Qty.</t>
  </si>
  <si>
    <t>Unit RETAIL /Set</t>
  </si>
  <si>
    <t>EXTENDED RETAIL AMOUNT</t>
  </si>
  <si>
    <t>5            RED</t>
  </si>
  <si>
    <t>10    BLACK</t>
  </si>
  <si>
    <t>7            SKY BLUE</t>
  </si>
  <si>
    <t>11     FLUORO ORANGE</t>
  </si>
  <si>
    <t>77    GREEN   16-16</t>
  </si>
  <si>
    <t>16            SIGNAL VIOLET</t>
  </si>
  <si>
    <t>2 BRIGHT YELLOW</t>
  </si>
  <si>
    <t>79    WHITE</t>
  </si>
  <si>
    <t>12    FLUORO GREEN</t>
  </si>
  <si>
    <t>13     FLUORO PINK</t>
  </si>
  <si>
    <t>DT Joe`s Valley</t>
  </si>
  <si>
    <t>Screw-Ons</t>
  </si>
  <si>
    <t>Crimp Set</t>
  </si>
  <si>
    <t>Crimp Pockets</t>
  </si>
  <si>
    <t>2 finger pockets</t>
  </si>
  <si>
    <t>Large Pockets</t>
  </si>
  <si>
    <t>Large Pinch</t>
  </si>
  <si>
    <t>Sticky Cobble</t>
  </si>
  <si>
    <t>Jibs</t>
  </si>
  <si>
    <t>Feet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</si>
  <si>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</si>
  <si>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</si>
  <si>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</si>
  <si>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</si>
  <si>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</si>
  <si>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</si>
  <si>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</si>
  <si>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</si>
  <si>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</si>
  <si>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</si>
  <si>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Sticky</t>
  </si>
  <si>
    <t>Tri-Cobble</t>
  </si>
  <si>
    <t>Woodie</t>
  </si>
  <si>
    <t>Bertha</t>
  </si>
  <si>
    <t>Retro Font</t>
  </si>
  <si>
    <t>Classic Font</t>
  </si>
  <si>
    <t>Font</t>
  </si>
  <si>
    <t>Hueco</t>
  </si>
  <si>
    <t>Classic Hueco Crimps</t>
  </si>
  <si>
    <t>Granite</t>
  </si>
  <si>
    <t>JIBS</t>
  </si>
  <si>
    <t>BLOCKERS</t>
  </si>
  <si>
    <t>XL SPIKE</t>
  </si>
  <si>
    <t>Positives, small</t>
  </si>
  <si>
    <t>Classic Crimp, Medium</t>
  </si>
  <si>
    <t>Classic Crimp, Large</t>
  </si>
  <si>
    <t>Classic Crimp, Small</t>
  </si>
  <si>
    <t>Medium Patina Crimp</t>
  </si>
  <si>
    <t>Medium Pinch</t>
  </si>
  <si>
    <t>JUGS</t>
  </si>
  <si>
    <t>XXL WAVE</t>
  </si>
  <si>
    <t>XL Baby Boss</t>
  </si>
  <si>
    <t>XL Chicken Heads</t>
  </si>
  <si>
    <t>Large DOUBLES</t>
  </si>
  <si>
    <t>SPLITS</t>
  </si>
  <si>
    <t>Small EDGES</t>
  </si>
  <si>
    <t>XL EDGES</t>
  </si>
  <si>
    <t>XXL LEDGE</t>
  </si>
  <si>
    <t>XXL RAILS</t>
  </si>
  <si>
    <t>M. Patina Crimp</t>
  </si>
  <si>
    <t>SKUs</t>
  </si>
  <si>
    <t>TOTAL ORDER QTY. and AMOUNT</t>
  </si>
  <si>
    <t>E-Z ORDER</t>
  </si>
  <si>
    <r>
      <rPr>
        <b/>
        <sz val="10"/>
        <color rgb="FF000000"/>
        <rFont val="Arial"/>
        <family val="2"/>
      </rPr>
      <t xml:space="preserve">TO ORDER </t>
    </r>
    <r>
      <rPr>
        <b/>
        <sz val="10"/>
        <color rgb="FF980000"/>
        <rFont val="Arial"/>
        <family val="2"/>
      </rPr>
      <t>COMPLETE CATALOGUE</t>
    </r>
  </si>
  <si>
    <t xml:space="preserve">    Send me 1 of each in Catalogue, all the same color, Times No. Ranges at K74</t>
  </si>
  <si>
    <t>AND Send me my 6 extra sets FREE (type in 6 sets you want from row 9-50, above; they'll be FREE with your order of complete catalogue)</t>
  </si>
  <si>
    <t>(See "How to Buy From Us" for more information on how many free sets for each of our 5 tier levels)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</si>
  <si>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DT JOE'S VALLEY RANGE</t>
    </r>
  </si>
  <si>
    <t>(includes 8 sets)</t>
  </si>
  <si>
    <t xml:space="preserve">     Send me 1 of each in range, all the same color per single set, Times No. Ranges at K79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</si>
  <si>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STICKY COBBLE RANGE</t>
    </r>
  </si>
  <si>
    <t>(includes 9 sets)</t>
  </si>
  <si>
    <t xml:space="preserve">     Send me 1 of each in range, all the same color per single set, Times No. Ranges at K82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</si>
  <si>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WOODIE RANGE</t>
    </r>
  </si>
  <si>
    <t>(includes 4 sets)</t>
  </si>
  <si>
    <t xml:space="preserve">     Send me 1 of each in range, all the same color per single set, Times No. Ranges at K85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</si>
  <si>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BERTHA RANGE</t>
    </r>
  </si>
  <si>
    <t xml:space="preserve">     Send me 1 of each in range, all the same color per single set, Times No. Ranges at K88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</si>
  <si>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FONT RANGE</t>
    </r>
  </si>
  <si>
    <t xml:space="preserve">     Send me 1 of each in range, all the same color per single set, Times No. Ranges at K91</t>
  </si>
  <si>
    <r>
      <rPr>
        <b/>
        <sz val="10"/>
        <color rgb="FF000000"/>
        <rFont val="Arial"/>
        <family val="2"/>
      </rPr>
      <t xml:space="preserve">TO ORDER COMPLETE </t>
    </r>
    <r>
      <rPr>
        <b/>
        <sz val="10"/>
        <color rgb="FF980000"/>
        <rFont val="Arial"/>
        <family val="2"/>
      </rPr>
      <t>GRANITE RANGE</t>
    </r>
  </si>
  <si>
    <t>(includes 11 sets)</t>
  </si>
  <si>
    <t xml:space="preserve">     Send me 1 of each in range, all the same color per single set, Times No. Ranges at K94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</si>
</sst>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&quot;$&quot;#,##0.00"/>
    <numFmt numFmtId="166" formatCode="0.0"/>
    <numFmt numFmtId="167" formatCode="&quot; &quot;&quot;$&quot;* #,##0.00&quot; &quot;;&quot; &quot;&quot;$&quot;* \(#,##0.00\);&quot; &quot;&quot;$&quot;* &quot;-&quot;??&quot; &quot;"/>
  </numFmts>
  <fonts count="37">
    <font>
      <sz val="10"/>
      <color rgb="FF000000"/>
      <name val="Arial"/>
    </font>
    <font>
      <b/>
      <sz val="14"/>
      <color rgb="FF666666"/>
      <name val="Calibri"/>
      <family val="2"/>
    </font>
    <font>
      <sz val="10"/>
      <color theme="1"/>
      <name val="Helvetica Neue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color rgb="FF666666"/>
      <name val="Arial"/>
      <family val="2"/>
    </font>
    <font>
      <sz val="12"/>
      <color theme="1"/>
      <name val="Helvetica Neue"/>
    </font>
    <font>
      <b/>
      <sz val="10"/>
      <color rgb="FFFF0000"/>
      <name val="Arial"/>
      <family val="2"/>
    </font>
    <font>
      <sz val="9"/>
      <color theme="1"/>
      <name val="Helvetica Neue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0"/>
      <name val="Helvetica Neue"/>
    </font>
    <font>
      <b/>
      <sz val="10"/>
      <color theme="0"/>
      <name val="Helvetica Neue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3"/>
      <color theme="0"/>
      <name val="Helvetica Neue"/>
    </font>
    <font>
      <b/>
      <sz val="13"/>
      <color theme="1"/>
      <name val="Helvetica Neue"/>
    </font>
    <font>
      <sz val="10"/>
      <color rgb="FF000000"/>
      <name val="Calibri"/>
      <family val="2"/>
    </font>
    <font>
      <sz val="12"/>
      <color theme="0"/>
      <name val="Helvetica Neue"/>
    </font>
    <font>
      <b/>
      <sz val="12"/>
      <color theme="0"/>
      <name val="Helvetica Neue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666666"/>
      <name val="Oswald"/>
    </font>
    <font>
      <b/>
      <sz val="12"/>
      <color rgb="FFFFFFFF"/>
      <name val="Helvetica Neue"/>
    </font>
    <font>
      <b/>
      <sz val="12"/>
      <color theme="1"/>
      <name val="Helvetica Neue"/>
    </font>
    <font>
      <b/>
      <sz val="10"/>
      <color rgb="FF98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3F3F3F"/>
        <bgColor rgb="FF3F3F3F"/>
      </patternFill>
    </fill>
    <fill>
      <patternFill patternType="solid">
        <fgColor rgb="FF3366FF"/>
        <bgColor rgb="FF3366FF"/>
      </patternFill>
    </fill>
    <fill>
      <patternFill patternType="solid">
        <fgColor rgb="FFE88219"/>
        <bgColor rgb="FFE88219"/>
      </patternFill>
    </fill>
    <fill>
      <patternFill patternType="solid">
        <fgColor rgb="FF00CC5C"/>
        <bgColor rgb="FF00CC5C"/>
      </patternFill>
    </fill>
    <fill>
      <patternFill patternType="solid">
        <fgColor rgb="FF990066"/>
        <bgColor rgb="FF990066"/>
      </patternFill>
    </fill>
    <fill>
      <patternFill patternType="solid">
        <fgColor rgb="FFFCDB00"/>
        <bgColor rgb="FFFCDB00"/>
      </patternFill>
    </fill>
    <fill>
      <patternFill patternType="solid">
        <fgColor rgb="FFFFFFFF"/>
        <bgColor rgb="FFFFFFFF"/>
      </patternFill>
    </fill>
    <fill>
      <patternFill patternType="solid">
        <fgColor rgb="FF1CA84F"/>
        <bgColor rgb="FF1CA84F"/>
      </patternFill>
    </fill>
    <fill>
      <patternFill patternType="solid">
        <fgColor rgb="FFCC6072"/>
        <bgColor rgb="FFCC6072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F6B26B"/>
        <bgColor rgb="FFF6B26B"/>
      </patternFill>
    </fill>
    <fill>
      <patternFill patternType="solid">
        <fgColor rgb="FFD0E0E3"/>
        <bgColor rgb="FFD0E0E3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49" fontId="1" fillId="0" borderId="0" xfId="0" applyNumberFormat="1" applyFont="1"/>
    <xf numFmtId="0" fontId="2" fillId="0" borderId="0" xfId="0" applyFont="1"/>
    <xf numFmtId="0" fontId="0" fillId="0" borderId="0" xfId="0" applyFo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/>
    <xf numFmtId="164" fontId="2" fillId="0" borderId="0" xfId="0" applyNumberFormat="1" applyFont="1"/>
    <xf numFmtId="0" fontId="0" fillId="0" borderId="0" xfId="0" applyFont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8" fillId="0" borderId="0" xfId="0" applyNumberFormat="1" applyFont="1"/>
    <xf numFmtId="49" fontId="0" fillId="0" borderId="0" xfId="0" applyNumberFormat="1" applyFont="1"/>
    <xf numFmtId="0" fontId="9" fillId="0" borderId="0" xfId="0" applyFont="1" applyAlignment="1">
      <alignment horizontal="right"/>
    </xf>
    <xf numFmtId="49" fontId="1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11" xfId="0" applyNumberFormat="1" applyFont="1" applyBorder="1"/>
    <xf numFmtId="49" fontId="9" fillId="0" borderId="12" xfId="0" applyNumberFormat="1" applyFont="1" applyBorder="1" applyAlignment="1">
      <alignment horizontal="right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1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49" fontId="15" fillId="4" borderId="14" xfId="0" applyNumberFormat="1" applyFont="1" applyFill="1" applyBorder="1" applyAlignment="1">
      <alignment horizontal="center" vertical="top" wrapText="1"/>
    </xf>
    <xf numFmtId="49" fontId="15" fillId="5" borderId="14" xfId="0" applyNumberFormat="1" applyFont="1" applyFill="1" applyBorder="1" applyAlignment="1">
      <alignment horizontal="center" vertical="top" wrapText="1"/>
    </xf>
    <xf numFmtId="49" fontId="15" fillId="6" borderId="14" xfId="0" applyNumberFormat="1" applyFont="1" applyFill="1" applyBorder="1" applyAlignment="1">
      <alignment horizontal="center" vertical="top" wrapText="1"/>
    </xf>
    <xf numFmtId="49" fontId="16" fillId="7" borderId="14" xfId="0" applyNumberFormat="1" applyFont="1" applyFill="1" applyBorder="1" applyAlignment="1">
      <alignment horizontal="center" vertical="top" wrapText="1"/>
    </xf>
    <xf numFmtId="49" fontId="17" fillId="8" borderId="14" xfId="0" applyNumberFormat="1" applyFont="1" applyFill="1" applyBorder="1" applyAlignment="1">
      <alignment horizontal="center" vertical="top" wrapText="1"/>
    </xf>
    <xf numFmtId="49" fontId="15" fillId="9" borderId="14" xfId="0" applyNumberFormat="1" applyFont="1" applyFill="1" applyBorder="1" applyAlignment="1">
      <alignment horizontal="center" vertical="top" wrapText="1"/>
    </xf>
    <xf numFmtId="49" fontId="17" fillId="10" borderId="14" xfId="0" applyNumberFormat="1" applyFont="1" applyFill="1" applyBorder="1" applyAlignment="1">
      <alignment horizontal="center" vertical="top" wrapText="1"/>
    </xf>
    <xf numFmtId="49" fontId="17" fillId="11" borderId="14" xfId="0" applyNumberFormat="1" applyFont="1" applyFill="1" applyBorder="1" applyAlignment="1">
      <alignment horizontal="center" vertical="top" wrapText="1"/>
    </xf>
    <xf numFmtId="49" fontId="15" fillId="12" borderId="14" xfId="0" applyNumberFormat="1" applyFont="1" applyFill="1" applyBorder="1" applyAlignment="1">
      <alignment horizontal="center" vertical="top" wrapText="1"/>
    </xf>
    <xf numFmtId="49" fontId="15" fillId="13" borderId="14" xfId="0" applyNumberFormat="1" applyFont="1" applyFill="1" applyBorder="1" applyAlignment="1">
      <alignment horizontal="center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4" xfId="0" applyFont="1" applyBorder="1"/>
    <xf numFmtId="0" fontId="18" fillId="4" borderId="18" xfId="0" applyFont="1" applyFill="1" applyBorder="1"/>
    <xf numFmtId="0" fontId="18" fillId="5" borderId="18" xfId="0" applyFont="1" applyFill="1" applyBorder="1"/>
    <xf numFmtId="0" fontId="18" fillId="6" borderId="18" xfId="0" applyFont="1" applyFill="1" applyBorder="1"/>
    <xf numFmtId="0" fontId="18" fillId="7" borderId="18" xfId="0" applyFont="1" applyFill="1" applyBorder="1"/>
    <xf numFmtId="0" fontId="2" fillId="8" borderId="18" xfId="0" applyFont="1" applyFill="1" applyBorder="1"/>
    <xf numFmtId="0" fontId="19" fillId="9" borderId="18" xfId="0" applyFont="1" applyFill="1" applyBorder="1"/>
    <xf numFmtId="0" fontId="2" fillId="10" borderId="18" xfId="0" applyFont="1" applyFill="1" applyBorder="1"/>
    <xf numFmtId="0" fontId="18" fillId="12" borderId="18" xfId="0" applyFont="1" applyFill="1" applyBorder="1"/>
    <xf numFmtId="0" fontId="18" fillId="13" borderId="18" xfId="0" applyFont="1" applyFill="1" applyBorder="1"/>
    <xf numFmtId="0" fontId="20" fillId="14" borderId="19" xfId="0" applyFont="1" applyFill="1" applyBorder="1" applyAlignment="1">
      <alignment horizontal="center"/>
    </xf>
    <xf numFmtId="49" fontId="20" fillId="14" borderId="20" xfId="0" applyNumberFormat="1" applyFont="1" applyFill="1" applyBorder="1" applyAlignment="1">
      <alignment horizontal="center"/>
    </xf>
    <xf numFmtId="0" fontId="20" fillId="14" borderId="20" xfId="0" applyFont="1" applyFill="1" applyBorder="1" applyAlignment="1">
      <alignment horizontal="center"/>
    </xf>
    <xf numFmtId="0" fontId="21" fillId="14" borderId="20" xfId="0" applyFont="1" applyFill="1" applyBorder="1"/>
    <xf numFmtId="0" fontId="2" fillId="14" borderId="20" xfId="0" applyFont="1" applyFill="1" applyBorder="1"/>
    <xf numFmtId="165" fontId="22" fillId="14" borderId="20" xfId="0" applyNumberFormat="1" applyFont="1" applyFill="1" applyBorder="1" applyAlignment="1">
      <alignment horizontal="right"/>
    </xf>
    <xf numFmtId="165" fontId="23" fillId="14" borderId="20" xfId="0" applyNumberFormat="1" applyFont="1" applyFill="1" applyBorder="1" applyAlignment="1">
      <alignment horizontal="right"/>
    </xf>
    <xf numFmtId="0" fontId="2" fillId="0" borderId="20" xfId="0" applyFont="1" applyBorder="1"/>
    <xf numFmtId="0" fontId="20" fillId="14" borderId="25" xfId="0" applyFont="1" applyFill="1" applyBorder="1" applyAlignment="1">
      <alignment horizontal="center"/>
    </xf>
    <xf numFmtId="49" fontId="20" fillId="14" borderId="13" xfId="0" applyNumberFormat="1" applyFont="1" applyFill="1" applyBorder="1" applyAlignment="1">
      <alignment horizontal="center"/>
    </xf>
    <xf numFmtId="0" fontId="20" fillId="14" borderId="13" xfId="0" applyFont="1" applyFill="1" applyBorder="1" applyAlignment="1">
      <alignment horizontal="center"/>
    </xf>
    <xf numFmtId="0" fontId="21" fillId="14" borderId="13" xfId="0" applyFont="1" applyFill="1" applyBorder="1"/>
    <xf numFmtId="0" fontId="2" fillId="14" borderId="13" xfId="0" applyFont="1" applyFill="1" applyBorder="1"/>
    <xf numFmtId="165" fontId="22" fillId="14" borderId="13" xfId="0" applyNumberFormat="1" applyFont="1" applyFill="1" applyBorder="1" applyAlignment="1">
      <alignment horizontal="right"/>
    </xf>
    <xf numFmtId="165" fontId="23" fillId="14" borderId="13" xfId="0" applyNumberFormat="1" applyFont="1" applyFill="1" applyBorder="1" applyAlignment="1">
      <alignment horizontal="right"/>
    </xf>
    <xf numFmtId="0" fontId="2" fillId="0" borderId="13" xfId="0" applyFont="1" applyBorder="1"/>
    <xf numFmtId="49" fontId="20" fillId="14" borderId="14" xfId="0" applyNumberFormat="1" applyFont="1" applyFill="1" applyBorder="1" applyAlignment="1">
      <alignment horizontal="center"/>
    </xf>
    <xf numFmtId="0" fontId="20" fillId="14" borderId="14" xfId="0" applyFont="1" applyFill="1" applyBorder="1" applyAlignment="1">
      <alignment horizontal="center"/>
    </xf>
    <xf numFmtId="0" fontId="20" fillId="15" borderId="25" xfId="0" applyFont="1" applyFill="1" applyBorder="1" applyAlignment="1">
      <alignment horizontal="center"/>
    </xf>
    <xf numFmtId="49" fontId="20" fillId="15" borderId="13" xfId="0" applyNumberFormat="1" applyFont="1" applyFill="1" applyBorder="1" applyAlignment="1">
      <alignment horizontal="center"/>
    </xf>
    <xf numFmtId="0" fontId="21" fillId="15" borderId="13" xfId="0" applyFont="1" applyFill="1" applyBorder="1"/>
    <xf numFmtId="0" fontId="20" fillId="15" borderId="13" xfId="0" applyFont="1" applyFill="1" applyBorder="1" applyAlignment="1">
      <alignment horizontal="center"/>
    </xf>
    <xf numFmtId="0" fontId="2" fillId="15" borderId="13" xfId="0" applyFont="1" applyFill="1" applyBorder="1"/>
    <xf numFmtId="165" fontId="22" fillId="15" borderId="13" xfId="0" applyNumberFormat="1" applyFont="1" applyFill="1" applyBorder="1" applyAlignment="1">
      <alignment horizontal="right"/>
    </xf>
    <xf numFmtId="165" fontId="23" fillId="15" borderId="13" xfId="0" applyNumberFormat="1" applyFont="1" applyFill="1" applyBorder="1" applyAlignment="1">
      <alignment horizontal="right"/>
    </xf>
    <xf numFmtId="166" fontId="21" fillId="15" borderId="13" xfId="0" applyNumberFormat="1" applyFont="1" applyFill="1" applyBorder="1"/>
    <xf numFmtId="165" fontId="21" fillId="15" borderId="13" xfId="0" applyNumberFormat="1" applyFont="1" applyFill="1" applyBorder="1"/>
    <xf numFmtId="165" fontId="2" fillId="0" borderId="13" xfId="0" applyNumberFormat="1" applyFont="1" applyBorder="1"/>
    <xf numFmtId="0" fontId="20" fillId="16" borderId="25" xfId="0" applyFont="1" applyFill="1" applyBorder="1" applyAlignment="1">
      <alignment horizontal="center"/>
    </xf>
    <xf numFmtId="49" fontId="20" fillId="16" borderId="13" xfId="0" applyNumberFormat="1" applyFont="1" applyFill="1" applyBorder="1" applyAlignment="1">
      <alignment horizontal="center"/>
    </xf>
    <xf numFmtId="0" fontId="21" fillId="16" borderId="13" xfId="0" applyFont="1" applyFill="1" applyBorder="1"/>
    <xf numFmtId="166" fontId="20" fillId="16" borderId="13" xfId="0" applyNumberFormat="1" applyFont="1" applyFill="1" applyBorder="1" applyAlignment="1">
      <alignment horizontal="center"/>
    </xf>
    <xf numFmtId="0" fontId="20" fillId="16" borderId="13" xfId="0" applyFont="1" applyFill="1" applyBorder="1" applyAlignment="1">
      <alignment horizontal="center"/>
    </xf>
    <xf numFmtId="165" fontId="21" fillId="16" borderId="13" xfId="0" applyNumberFormat="1" applyFont="1" applyFill="1" applyBorder="1"/>
    <xf numFmtId="0" fontId="2" fillId="16" borderId="13" xfId="0" applyFont="1" applyFill="1" applyBorder="1"/>
    <xf numFmtId="165" fontId="22" fillId="16" borderId="13" xfId="0" applyNumberFormat="1" applyFont="1" applyFill="1" applyBorder="1" applyAlignment="1">
      <alignment horizontal="right"/>
    </xf>
    <xf numFmtId="165" fontId="23" fillId="16" borderId="13" xfId="0" applyNumberFormat="1" applyFont="1" applyFill="1" applyBorder="1" applyAlignment="1">
      <alignment horizontal="right"/>
    </xf>
    <xf numFmtId="165" fontId="22" fillId="16" borderId="13" xfId="0" applyNumberFormat="1" applyFont="1" applyFill="1" applyBorder="1"/>
    <xf numFmtId="0" fontId="20" fillId="17" borderId="25" xfId="0" applyFont="1" applyFill="1" applyBorder="1" applyAlignment="1">
      <alignment horizontal="center"/>
    </xf>
    <xf numFmtId="49" fontId="20" fillId="17" borderId="13" xfId="0" applyNumberFormat="1" applyFont="1" applyFill="1" applyBorder="1" applyAlignment="1">
      <alignment horizontal="center"/>
    </xf>
    <xf numFmtId="0" fontId="21" fillId="17" borderId="13" xfId="0" applyFont="1" applyFill="1" applyBorder="1"/>
    <xf numFmtId="166" fontId="20" fillId="17" borderId="13" xfId="0" applyNumberFormat="1" applyFont="1" applyFill="1" applyBorder="1" applyAlignment="1">
      <alignment horizontal="center"/>
    </xf>
    <xf numFmtId="0" fontId="20" fillId="17" borderId="13" xfId="0" applyFont="1" applyFill="1" applyBorder="1" applyAlignment="1">
      <alignment horizontal="center"/>
    </xf>
    <xf numFmtId="165" fontId="21" fillId="17" borderId="13" xfId="0" applyNumberFormat="1" applyFont="1" applyFill="1" applyBorder="1"/>
    <xf numFmtId="0" fontId="20" fillId="17" borderId="13" xfId="0" applyFont="1" applyFill="1" applyBorder="1" applyAlignment="1">
      <alignment horizontal="center"/>
    </xf>
    <xf numFmtId="0" fontId="2" fillId="17" borderId="13" xfId="0" applyFont="1" applyFill="1" applyBorder="1"/>
    <xf numFmtId="165" fontId="22" fillId="17" borderId="13" xfId="0" applyNumberFormat="1" applyFont="1" applyFill="1" applyBorder="1" applyAlignment="1">
      <alignment horizontal="right"/>
    </xf>
    <xf numFmtId="165" fontId="23" fillId="17" borderId="13" xfId="0" applyNumberFormat="1" applyFont="1" applyFill="1" applyBorder="1" applyAlignment="1">
      <alignment horizontal="right"/>
    </xf>
    <xf numFmtId="0" fontId="20" fillId="18" borderId="25" xfId="0" applyFont="1" applyFill="1" applyBorder="1" applyAlignment="1">
      <alignment horizontal="center"/>
    </xf>
    <xf numFmtId="49" fontId="20" fillId="18" borderId="13" xfId="0" applyNumberFormat="1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  <xf numFmtId="166" fontId="20" fillId="18" borderId="13" xfId="0" applyNumberFormat="1" applyFont="1" applyFill="1" applyBorder="1" applyAlignment="1">
      <alignment horizontal="center"/>
    </xf>
    <xf numFmtId="165" fontId="21" fillId="18" borderId="13" xfId="0" applyNumberFormat="1" applyFont="1" applyFill="1" applyBorder="1"/>
    <xf numFmtId="0" fontId="2" fillId="18" borderId="13" xfId="0" applyFont="1" applyFill="1" applyBorder="1"/>
    <xf numFmtId="165" fontId="22" fillId="18" borderId="13" xfId="0" applyNumberFormat="1" applyFont="1" applyFill="1" applyBorder="1" applyAlignment="1">
      <alignment horizontal="right"/>
    </xf>
    <xf numFmtId="165" fontId="23" fillId="18" borderId="13" xfId="0" applyNumberFormat="1" applyFont="1" applyFill="1" applyBorder="1" applyAlignment="1">
      <alignment horizontal="right"/>
    </xf>
    <xf numFmtId="0" fontId="21" fillId="18" borderId="13" xfId="0" applyFont="1" applyFill="1" applyBorder="1"/>
    <xf numFmtId="0" fontId="20" fillId="18" borderId="25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  <xf numFmtId="165" fontId="22" fillId="18" borderId="13" xfId="0" applyNumberFormat="1" applyFont="1" applyFill="1" applyBorder="1" applyAlignment="1">
      <alignment horizontal="right"/>
    </xf>
    <xf numFmtId="0" fontId="20" fillId="19" borderId="25" xfId="0" applyFont="1" applyFill="1" applyBorder="1" applyAlignment="1">
      <alignment horizontal="center"/>
    </xf>
    <xf numFmtId="49" fontId="20" fillId="19" borderId="13" xfId="0" applyNumberFormat="1" applyFont="1" applyFill="1" applyBorder="1" applyAlignment="1">
      <alignment horizontal="center"/>
    </xf>
    <xf numFmtId="0" fontId="20" fillId="19" borderId="13" xfId="0" applyFont="1" applyFill="1" applyBorder="1" applyAlignment="1">
      <alignment horizontal="center"/>
    </xf>
    <xf numFmtId="166" fontId="20" fillId="19" borderId="13" xfId="0" applyNumberFormat="1" applyFont="1" applyFill="1" applyBorder="1" applyAlignment="1">
      <alignment horizontal="center"/>
    </xf>
    <xf numFmtId="0" fontId="20" fillId="19" borderId="13" xfId="0" applyFont="1" applyFill="1" applyBorder="1" applyAlignment="1">
      <alignment horizontal="center"/>
    </xf>
    <xf numFmtId="165" fontId="21" fillId="19" borderId="13" xfId="0" applyNumberFormat="1" applyFont="1" applyFill="1" applyBorder="1"/>
    <xf numFmtId="0" fontId="2" fillId="19" borderId="13" xfId="0" applyFont="1" applyFill="1" applyBorder="1"/>
    <xf numFmtId="165" fontId="22" fillId="19" borderId="13" xfId="0" applyNumberFormat="1" applyFont="1" applyFill="1" applyBorder="1" applyAlignment="1">
      <alignment horizontal="right"/>
    </xf>
    <xf numFmtId="165" fontId="23" fillId="19" borderId="13" xfId="0" applyNumberFormat="1" applyFont="1" applyFill="1" applyBorder="1" applyAlignment="1">
      <alignment horizontal="right"/>
    </xf>
    <xf numFmtId="0" fontId="20" fillId="19" borderId="25" xfId="0" applyFont="1" applyFill="1" applyBorder="1" applyAlignment="1">
      <alignment horizontal="center"/>
    </xf>
    <xf numFmtId="49" fontId="20" fillId="19" borderId="13" xfId="0" applyNumberFormat="1" applyFont="1" applyFill="1" applyBorder="1" applyAlignment="1">
      <alignment horizontal="center"/>
    </xf>
    <xf numFmtId="165" fontId="22" fillId="19" borderId="13" xfId="0" applyNumberFormat="1" applyFont="1" applyFill="1" applyBorder="1" applyAlignment="1">
      <alignment horizontal="right"/>
    </xf>
    <xf numFmtId="0" fontId="21" fillId="19" borderId="13" xfId="0" applyFont="1" applyFill="1" applyBorder="1"/>
    <xf numFmtId="49" fontId="20" fillId="19" borderId="12" xfId="0" applyNumberFormat="1" applyFont="1" applyFill="1" applyBorder="1" applyAlignment="1">
      <alignment horizontal="center"/>
    </xf>
    <xf numFmtId="0" fontId="20" fillId="19" borderId="3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166" fontId="20" fillId="19" borderId="18" xfId="0" applyNumberFormat="1" applyFont="1" applyFill="1" applyBorder="1" applyAlignment="1">
      <alignment horizontal="center"/>
    </xf>
    <xf numFmtId="165" fontId="21" fillId="19" borderId="18" xfId="0" applyNumberFormat="1" applyFont="1" applyFill="1" applyBorder="1"/>
    <xf numFmtId="0" fontId="2" fillId="19" borderId="18" xfId="0" applyFont="1" applyFill="1" applyBorder="1"/>
    <xf numFmtId="165" fontId="22" fillId="19" borderId="18" xfId="0" applyNumberFormat="1" applyFont="1" applyFill="1" applyBorder="1" applyAlignment="1">
      <alignment horizontal="right"/>
    </xf>
    <xf numFmtId="165" fontId="23" fillId="19" borderId="18" xfId="0" applyNumberFormat="1" applyFont="1" applyFill="1" applyBorder="1" applyAlignment="1">
      <alignment horizontal="right"/>
    </xf>
    <xf numFmtId="0" fontId="0" fillId="0" borderId="28" xfId="0" applyFont="1" applyBorder="1" applyAlignment="1">
      <alignment horizontal="right"/>
    </xf>
    <xf numFmtId="49" fontId="0" fillId="0" borderId="2" xfId="0" applyNumberFormat="1" applyFont="1" applyBorder="1"/>
    <xf numFmtId="0" fontId="2" fillId="0" borderId="2" xfId="0" applyFont="1" applyBorder="1"/>
    <xf numFmtId="0" fontId="0" fillId="0" borderId="2" xfId="0" applyFont="1" applyBorder="1"/>
    <xf numFmtId="49" fontId="26" fillId="0" borderId="2" xfId="0" applyNumberFormat="1" applyFont="1" applyBorder="1"/>
    <xf numFmtId="166" fontId="2" fillId="0" borderId="3" xfId="0" applyNumberFormat="1" applyFont="1" applyBorder="1"/>
    <xf numFmtId="0" fontId="27" fillId="4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28" fillId="9" borderId="13" xfId="0" applyFont="1" applyFill="1" applyBorder="1"/>
    <xf numFmtId="0" fontId="7" fillId="1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7" fillId="12" borderId="13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166" fontId="0" fillId="3" borderId="30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1" fontId="20" fillId="3" borderId="32" xfId="0" applyNumberFormat="1" applyFont="1" applyFill="1" applyBorder="1" applyAlignment="1">
      <alignment horizontal="center" vertical="center"/>
    </xf>
    <xf numFmtId="165" fontId="2" fillId="3" borderId="32" xfId="0" applyNumberFormat="1" applyFont="1" applyFill="1" applyBorder="1" applyAlignment="1">
      <alignment vertical="center"/>
    </xf>
    <xf numFmtId="0" fontId="29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165" fontId="22" fillId="3" borderId="32" xfId="0" applyNumberFormat="1" applyFont="1" applyFill="1" applyBorder="1" applyAlignment="1">
      <alignment horizontal="right" vertical="center"/>
    </xf>
    <xf numFmtId="167" fontId="30" fillId="3" borderId="32" xfId="0" applyNumberFormat="1" applyFont="1" applyFill="1" applyBorder="1" applyAlignment="1">
      <alignment horizontal="right" vertical="center"/>
    </xf>
    <xf numFmtId="165" fontId="2" fillId="0" borderId="32" xfId="0" applyNumberFormat="1" applyFont="1" applyBorder="1" applyAlignment="1">
      <alignment vertical="center"/>
    </xf>
    <xf numFmtId="0" fontId="31" fillId="4" borderId="32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center" vertical="center"/>
    </xf>
    <xf numFmtId="0" fontId="32" fillId="8" borderId="32" xfId="0" applyFont="1" applyFill="1" applyBorder="1" applyAlignment="1">
      <alignment horizontal="center" vertical="center" wrapText="1"/>
    </xf>
    <xf numFmtId="0" fontId="31" fillId="9" borderId="32" xfId="0" applyFont="1" applyFill="1" applyBorder="1" applyAlignment="1">
      <alignment horizontal="center" vertical="center" wrapText="1"/>
    </xf>
    <xf numFmtId="0" fontId="32" fillId="10" borderId="32" xfId="0" applyFont="1" applyFill="1" applyBorder="1" applyAlignment="1">
      <alignment horizontal="center" vertical="center" wrapText="1"/>
    </xf>
    <xf numFmtId="0" fontId="32" fillId="11" borderId="32" xfId="0" applyFont="1" applyFill="1" applyBorder="1" applyAlignment="1">
      <alignment horizontal="center" vertical="center"/>
    </xf>
    <xf numFmtId="0" fontId="31" fillId="12" borderId="32" xfId="0" applyFont="1" applyFill="1" applyBorder="1" applyAlignment="1">
      <alignment horizontal="center" vertical="center" wrapText="1"/>
    </xf>
    <xf numFmtId="0" fontId="31" fillId="13" borderId="33" xfId="0" applyFont="1" applyFill="1" applyBorder="1" applyAlignment="1">
      <alignment horizontal="center" vertical="center"/>
    </xf>
    <xf numFmtId="165" fontId="2" fillId="0" borderId="0" xfId="0" applyNumberFormat="1" applyFont="1"/>
    <xf numFmtId="0" fontId="33" fillId="0" borderId="0" xfId="0" applyFont="1"/>
    <xf numFmtId="0" fontId="3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0" fillId="19" borderId="20" xfId="0" applyFont="1" applyFill="1" applyBorder="1" applyAlignment="1">
      <alignment horizontal="center" vertical="center"/>
    </xf>
    <xf numFmtId="0" fontId="2" fillId="19" borderId="20" xfId="0" applyFont="1" applyFill="1" applyBorder="1" applyAlignment="1">
      <alignment vertical="center"/>
    </xf>
    <xf numFmtId="165" fontId="0" fillId="19" borderId="20" xfId="0" applyNumberFormat="1" applyFont="1" applyFill="1" applyBorder="1" applyAlignment="1">
      <alignment horizontal="right" vertical="center"/>
    </xf>
    <xf numFmtId="0" fontId="2" fillId="19" borderId="20" xfId="0" applyFont="1" applyFill="1" applyBorder="1"/>
    <xf numFmtId="165" fontId="23" fillId="19" borderId="20" xfId="0" applyNumberFormat="1" applyFont="1" applyFill="1" applyBorder="1" applyAlignment="1">
      <alignment horizontal="right"/>
    </xf>
    <xf numFmtId="0" fontId="0" fillId="0" borderId="37" xfId="0" applyFont="1" applyBorder="1" applyAlignment="1"/>
    <xf numFmtId="2" fontId="2" fillId="0" borderId="0" xfId="0" applyNumberFormat="1" applyFont="1"/>
    <xf numFmtId="0" fontId="2" fillId="0" borderId="38" xfId="0" applyFont="1" applyBorder="1" applyAlignment="1">
      <alignment vertical="center"/>
    </xf>
    <xf numFmtId="0" fontId="2" fillId="0" borderId="38" xfId="0" applyFont="1" applyBorder="1"/>
    <xf numFmtId="0" fontId="34" fillId="0" borderId="38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2" fillId="0" borderId="37" xfId="0" applyFont="1" applyBorder="1"/>
    <xf numFmtId="0" fontId="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2" fillId="0" borderId="41" xfId="0" applyFont="1" applyBorder="1"/>
    <xf numFmtId="0" fontId="0" fillId="0" borderId="42" xfId="0" applyFont="1" applyBorder="1"/>
    <xf numFmtId="0" fontId="2" fillId="0" borderId="42" xfId="0" applyFont="1" applyBorder="1"/>
    <xf numFmtId="0" fontId="2" fillId="0" borderId="42" xfId="0" applyFont="1" applyBorder="1" applyAlignment="1">
      <alignment vertical="center"/>
    </xf>
    <xf numFmtId="0" fontId="34" fillId="0" borderId="4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0" fillId="0" borderId="35" xfId="0" quotePrefix="1" applyFont="1" applyBorder="1"/>
    <xf numFmtId="0" fontId="0" fillId="0" borderId="41" xfId="0" applyFont="1" applyBorder="1" applyAlignment="1"/>
    <xf numFmtId="2" fontId="2" fillId="0" borderId="42" xfId="0" applyNumberFormat="1" applyFont="1" applyBorder="1"/>
    <xf numFmtId="0" fontId="2" fillId="0" borderId="44" xfId="0" applyFont="1" applyBorder="1" applyAlignment="1">
      <alignment vertical="center"/>
    </xf>
    <xf numFmtId="0" fontId="2" fillId="0" borderId="44" xfId="0" applyFont="1" applyBorder="1"/>
    <xf numFmtId="0" fontId="34" fillId="0" borderId="44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34" fillId="0" borderId="3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2" fontId="2" fillId="0" borderId="35" xfId="0" applyNumberFormat="1" applyFont="1" applyBorder="1"/>
    <xf numFmtId="0" fontId="3" fillId="0" borderId="34" xfId="0" applyFont="1" applyBorder="1" applyAlignment="1"/>
    <xf numFmtId="0" fontId="2" fillId="0" borderId="45" xfId="0" applyFont="1" applyBorder="1"/>
    <xf numFmtId="0" fontId="24" fillId="4" borderId="20" xfId="0" applyFont="1" applyFill="1" applyBorder="1" applyAlignment="1" applyProtection="1">
      <alignment horizontal="center" vertical="center"/>
      <protection locked="0"/>
    </xf>
    <xf numFmtId="0" fontId="24" fillId="5" borderId="20" xfId="0" applyFont="1" applyFill="1" applyBorder="1" applyAlignment="1" applyProtection="1">
      <alignment horizontal="center" vertical="center"/>
      <protection locked="0"/>
    </xf>
    <xf numFmtId="0" fontId="24" fillId="6" borderId="20" xfId="0" applyFont="1" applyFill="1" applyBorder="1" applyAlignment="1" applyProtection="1">
      <alignment horizontal="center" vertical="center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25" fillId="8" borderId="20" xfId="0" applyFont="1" applyFill="1" applyBorder="1" applyAlignment="1" applyProtection="1">
      <alignment horizontal="center" vertical="center"/>
      <protection locked="0"/>
    </xf>
    <xf numFmtId="0" fontId="24" fillId="9" borderId="20" xfId="0" applyFont="1" applyFill="1" applyBorder="1" applyProtection="1">
      <protection locked="0"/>
    </xf>
    <xf numFmtId="0" fontId="25" fillId="10" borderId="20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4" fillId="12" borderId="20" xfId="0" applyFont="1" applyFill="1" applyBorder="1" applyAlignment="1" applyProtection="1">
      <alignment horizontal="center" vertical="center"/>
      <protection locked="0"/>
    </xf>
    <xf numFmtId="0" fontId="24" fillId="13" borderId="24" xfId="0" applyFont="1" applyFill="1" applyBorder="1" applyAlignment="1" applyProtection="1">
      <alignment horizontal="center" vertical="center"/>
      <protection locked="0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4" fillId="6" borderId="13" xfId="0" applyFont="1" applyFill="1" applyBorder="1" applyAlignment="1" applyProtection="1">
      <alignment horizontal="center" vertical="center"/>
      <protection locked="0"/>
    </xf>
    <xf numFmtId="0" fontId="24" fillId="7" borderId="13" xfId="0" applyFont="1" applyFill="1" applyBorder="1" applyAlignment="1" applyProtection="1">
      <alignment horizontal="center" vertical="center"/>
      <protection locked="0"/>
    </xf>
    <xf numFmtId="0" fontId="25" fillId="8" borderId="13" xfId="0" applyFont="1" applyFill="1" applyBorder="1" applyAlignment="1" applyProtection="1">
      <alignment horizontal="center" vertical="center"/>
      <protection locked="0"/>
    </xf>
    <xf numFmtId="0" fontId="24" fillId="9" borderId="13" xfId="0" applyFont="1" applyFill="1" applyBorder="1" applyProtection="1">
      <protection locked="0"/>
    </xf>
    <xf numFmtId="0" fontId="25" fillId="10" borderId="13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4" fillId="12" borderId="13" xfId="0" applyFont="1" applyFill="1" applyBorder="1" applyAlignment="1" applyProtection="1">
      <alignment horizontal="center" vertical="center"/>
      <protection locked="0"/>
    </xf>
    <xf numFmtId="0" fontId="24" fillId="13" borderId="26" xfId="0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>
      <alignment horizontal="center" vertical="center" wrapText="1"/>
    </xf>
    <xf numFmtId="0" fontId="24" fillId="9" borderId="20" xfId="0" applyFont="1" applyFill="1" applyBorder="1" applyAlignment="1" applyProtection="1">
      <alignment horizontal="center"/>
      <protection locked="0"/>
    </xf>
    <xf numFmtId="49" fontId="20" fillId="18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49" fontId="20" fillId="19" borderId="1" xfId="0" applyNumberFormat="1" applyFont="1" applyFill="1" applyBorder="1" applyAlignment="1">
      <alignment horizontal="center"/>
    </xf>
    <xf numFmtId="0" fontId="2" fillId="0" borderId="35" xfId="0" applyFont="1" applyBorder="1"/>
    <xf numFmtId="0" fontId="5" fillId="0" borderId="35" xfId="0" applyFont="1" applyBorder="1"/>
    <xf numFmtId="0" fontId="2" fillId="0" borderId="0" xfId="0" applyFont="1"/>
    <xf numFmtId="0" fontId="0" fillId="0" borderId="0" xfId="0" applyFont="1" applyAlignment="1"/>
    <xf numFmtId="49" fontId="20" fillId="19" borderId="27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49" fontId="2" fillId="2" borderId="1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49" fontId="13" fillId="3" borderId="27" xfId="0" applyNumberFormat="1" applyFont="1" applyFill="1" applyBorder="1" applyAlignment="1">
      <alignment horizontal="center" vertical="center"/>
    </xf>
    <xf numFmtId="49" fontId="20" fillId="14" borderId="21" xfId="0" applyNumberFormat="1" applyFont="1" applyFill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49" fontId="20" fillId="14" borderId="1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right"/>
    </xf>
    <xf numFmtId="0" fontId="0" fillId="0" borderId="0" xfId="0" applyFont="1"/>
    <xf numFmtId="0" fontId="9" fillId="0" borderId="0" xfId="0" applyFont="1" applyAlignment="1">
      <alignment horizontal="right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12" xfId="0" applyFont="1" applyBorder="1" applyProtection="1">
      <protection locked="0"/>
    </xf>
    <xf numFmtId="49" fontId="2" fillId="2" borderId="8" xfId="0" applyNumberFormat="1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9" fontId="11" fillId="2" borderId="8" xfId="0" applyNumberFormat="1" applyFont="1" applyFill="1" applyBorder="1" applyProtection="1">
      <protection locked="0"/>
    </xf>
    <xf numFmtId="49" fontId="20" fillId="15" borderId="1" xfId="0" applyNumberFormat="1" applyFont="1" applyFill="1" applyBorder="1" applyAlignment="1">
      <alignment horizontal="center"/>
    </xf>
    <xf numFmtId="0" fontId="21" fillId="18" borderId="1" xfId="0" applyFont="1" applyFill="1" applyBorder="1" applyAlignment="1">
      <alignment horizontal="center"/>
    </xf>
    <xf numFmtId="49" fontId="20" fillId="17" borderId="1" xfId="0" applyNumberFormat="1" applyFont="1" applyFill="1" applyBorder="1" applyAlignment="1">
      <alignment horizontal="center"/>
    </xf>
    <xf numFmtId="49" fontId="20" fillId="1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1"/>
  <sheetViews>
    <sheetView showGridLines="0" tabSelected="1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I1" sqref="I1:O1"/>
    </sheetView>
  </sheetViews>
  <sheetFormatPr defaultColWidth="14.44140625" defaultRowHeight="15" customHeight="1" outlineLevelRow="2"/>
  <cols>
    <col min="1" max="1" width="7.44140625" customWidth="1"/>
    <col min="3" max="3" width="18.5546875" customWidth="1"/>
    <col min="4" max="5" width="7.33203125" customWidth="1"/>
    <col min="6" max="6" width="0.6640625" customWidth="1"/>
    <col min="7" max="7" width="7.33203125" customWidth="1"/>
    <col min="8" max="8" width="0.6640625" customWidth="1"/>
    <col min="9" max="9" width="8.88671875" customWidth="1"/>
    <col min="10" max="10" width="1" customWidth="1"/>
    <col min="11" max="11" width="10.109375" customWidth="1"/>
    <col min="12" max="12" width="1" customWidth="1"/>
    <col min="13" max="13" width="10.44140625" customWidth="1"/>
    <col min="14" max="14" width="1" customWidth="1"/>
    <col min="15" max="15" width="17.44140625" customWidth="1"/>
    <col min="16" max="16" width="1.5546875" customWidth="1"/>
    <col min="17" max="17" width="6.6640625" customWidth="1"/>
    <col min="18" max="18" width="7.33203125" customWidth="1"/>
    <col min="19" max="19" width="7.109375" customWidth="1"/>
    <col min="20" max="20" width="9" customWidth="1"/>
    <col min="21" max="22" width="7.5546875" customWidth="1"/>
    <col min="23" max="23" width="8" customWidth="1"/>
    <col min="24" max="24" width="7" customWidth="1"/>
    <col min="25" max="26" width="8.6640625" customWidth="1"/>
  </cols>
  <sheetData>
    <row r="1" spans="1:26" ht="15.75" customHeight="1">
      <c r="A1" s="1" t="s">
        <v>0</v>
      </c>
      <c r="B1" s="2"/>
      <c r="C1" s="3"/>
      <c r="D1" s="4" t="s">
        <v>1</v>
      </c>
      <c r="E1" s="2"/>
      <c r="F1" s="2"/>
      <c r="G1" s="2"/>
      <c r="H1" s="5" t="s">
        <v>2</v>
      </c>
      <c r="I1" s="243"/>
      <c r="J1" s="244"/>
      <c r="K1" s="244"/>
      <c r="L1" s="244"/>
      <c r="M1" s="244"/>
      <c r="N1" s="244"/>
      <c r="O1" s="245"/>
      <c r="P1" s="253" t="s">
        <v>3</v>
      </c>
      <c r="Q1" s="239"/>
      <c r="R1" s="239"/>
      <c r="S1" s="238" t="s">
        <v>4</v>
      </c>
      <c r="T1" s="239"/>
      <c r="U1" s="239"/>
      <c r="V1" s="2"/>
      <c r="W1" s="2"/>
      <c r="X1" s="2"/>
      <c r="Y1" s="2"/>
      <c r="Z1" s="2"/>
    </row>
    <row r="2" spans="1:26" ht="15.75" customHeight="1">
      <c r="A2" s="6" t="s">
        <v>5</v>
      </c>
      <c r="B2" s="7"/>
      <c r="C2" s="2"/>
      <c r="D2" s="3"/>
      <c r="E2" s="2"/>
      <c r="F2" s="2"/>
      <c r="G2" s="2"/>
      <c r="H2" s="5" t="s">
        <v>6</v>
      </c>
      <c r="I2" s="243"/>
      <c r="J2" s="244"/>
      <c r="K2" s="244"/>
      <c r="L2" s="244"/>
      <c r="M2" s="244"/>
      <c r="N2" s="244"/>
      <c r="O2" s="245"/>
      <c r="P2" s="2"/>
      <c r="Q2" s="2"/>
      <c r="R2" s="8" t="s">
        <v>7</v>
      </c>
      <c r="S2" s="254" t="s">
        <v>8</v>
      </c>
      <c r="T2" s="239"/>
      <c r="U2" s="239"/>
      <c r="V2" s="2"/>
      <c r="W2" s="2"/>
      <c r="X2" s="2"/>
      <c r="Y2" s="2"/>
      <c r="Z2" s="2"/>
    </row>
    <row r="3" spans="1:26" ht="15.75" customHeight="1">
      <c r="A3" s="9" t="s">
        <v>9</v>
      </c>
      <c r="B3" s="246"/>
      <c r="C3" s="245"/>
      <c r="D3" s="3"/>
      <c r="E3" s="2"/>
      <c r="F3" s="2"/>
      <c r="G3" s="2"/>
      <c r="H3" s="5" t="s">
        <v>10</v>
      </c>
      <c r="I3" s="243"/>
      <c r="J3" s="244"/>
      <c r="K3" s="244"/>
      <c r="L3" s="244"/>
      <c r="M3" s="244"/>
      <c r="N3" s="244"/>
      <c r="O3" s="245"/>
      <c r="P3" s="2"/>
      <c r="Q3" s="2"/>
      <c r="R3" s="10" t="s">
        <v>11</v>
      </c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9" t="s">
        <v>12</v>
      </c>
      <c r="B4" s="246"/>
      <c r="C4" s="245"/>
      <c r="D4" s="3"/>
      <c r="E4" s="2"/>
      <c r="F4" s="2"/>
      <c r="G4" s="2"/>
      <c r="H4" s="5" t="s">
        <v>13</v>
      </c>
      <c r="I4" s="246"/>
      <c r="J4" s="244"/>
      <c r="K4" s="244"/>
      <c r="L4" s="244"/>
      <c r="M4" s="244"/>
      <c r="N4" s="244"/>
      <c r="O4" s="247"/>
      <c r="P4" s="2"/>
      <c r="Q4" s="2"/>
      <c r="R4" s="10"/>
      <c r="S4" s="11" t="s">
        <v>14</v>
      </c>
      <c r="T4" s="2"/>
      <c r="U4" s="2"/>
      <c r="V4" s="2"/>
      <c r="W4" s="2"/>
      <c r="X4" s="2"/>
      <c r="Y4" s="2"/>
      <c r="Z4" s="2"/>
    </row>
    <row r="5" spans="1:26" ht="15" customHeight="1">
      <c r="A5" s="9" t="s">
        <v>15</v>
      </c>
      <c r="B5" s="243"/>
      <c r="C5" s="245"/>
      <c r="D5" s="11"/>
      <c r="E5" s="2"/>
      <c r="F5" s="2"/>
      <c r="G5" s="2"/>
      <c r="H5" s="12" t="s">
        <v>16</v>
      </c>
      <c r="I5" s="243"/>
      <c r="J5" s="244"/>
      <c r="K5" s="244"/>
      <c r="L5" s="244"/>
      <c r="M5" s="244"/>
      <c r="N5" s="244"/>
      <c r="O5" s="245"/>
      <c r="P5" s="2"/>
      <c r="Q5" s="2"/>
      <c r="R5" s="2"/>
      <c r="S5" s="11" t="s">
        <v>17</v>
      </c>
      <c r="T5" s="2"/>
      <c r="U5" s="2"/>
      <c r="V5" s="2"/>
      <c r="W5" s="2"/>
      <c r="X5" s="2"/>
      <c r="Y5" s="2"/>
      <c r="Z5" s="2"/>
    </row>
    <row r="6" spans="1:26" ht="15.75" customHeight="1">
      <c r="A6" s="255" t="s">
        <v>18</v>
      </c>
      <c r="B6" s="256"/>
      <c r="C6" s="257"/>
      <c r="D6" s="11"/>
      <c r="E6" s="2"/>
      <c r="F6" s="2"/>
      <c r="G6" s="2"/>
      <c r="H6" s="12" t="s">
        <v>19</v>
      </c>
      <c r="I6" s="260"/>
      <c r="J6" s="261"/>
      <c r="K6" s="261"/>
      <c r="L6" s="262"/>
      <c r="M6" s="12" t="s">
        <v>20</v>
      </c>
      <c r="N6" s="263"/>
      <c r="O6" s="262"/>
      <c r="P6" s="2"/>
      <c r="Q6" s="2"/>
      <c r="R6" s="2"/>
      <c r="S6" s="13" t="s">
        <v>21</v>
      </c>
      <c r="T6" s="2"/>
      <c r="U6" s="2"/>
      <c r="V6" s="2"/>
      <c r="W6" s="2"/>
      <c r="X6" s="2"/>
      <c r="Y6" s="2"/>
      <c r="Z6" s="2"/>
    </row>
    <row r="7" spans="1:26" ht="15.75" customHeight="1">
      <c r="A7" s="241"/>
      <c r="B7" s="258"/>
      <c r="C7" s="259"/>
      <c r="D7" s="14"/>
      <c r="E7" s="2"/>
      <c r="F7" s="15"/>
      <c r="G7" s="16"/>
      <c r="H7" s="17" t="s">
        <v>22</v>
      </c>
      <c r="I7" s="243"/>
      <c r="J7" s="244"/>
      <c r="K7" s="244"/>
      <c r="L7" s="244"/>
      <c r="M7" s="245"/>
      <c r="N7" s="18"/>
      <c r="O7" s="19"/>
      <c r="P7" s="2"/>
      <c r="Q7" s="2"/>
      <c r="R7" s="2"/>
      <c r="S7" s="3"/>
      <c r="T7" s="2"/>
      <c r="U7" s="2"/>
      <c r="V7" s="2"/>
      <c r="W7" s="2"/>
      <c r="X7" s="2"/>
      <c r="Y7" s="2"/>
      <c r="Z7" s="2"/>
    </row>
    <row r="8" spans="1:26" ht="34.200000000000003">
      <c r="A8" s="20" t="s">
        <v>23</v>
      </c>
      <c r="B8" s="230" t="s">
        <v>24</v>
      </c>
      <c r="C8" s="248" t="s">
        <v>25</v>
      </c>
      <c r="D8" s="233"/>
      <c r="E8" s="233"/>
      <c r="F8" s="234"/>
      <c r="G8" s="21" t="s">
        <v>26</v>
      </c>
      <c r="H8" s="22"/>
      <c r="I8" s="23" t="s">
        <v>27</v>
      </c>
      <c r="J8" s="22"/>
      <c r="K8" s="24" t="s">
        <v>28</v>
      </c>
      <c r="L8" s="22"/>
      <c r="M8" s="24" t="s">
        <v>29</v>
      </c>
      <c r="N8" s="22"/>
      <c r="O8" s="25" t="s">
        <v>30</v>
      </c>
      <c r="P8" s="26"/>
      <c r="Q8" s="27" t="s">
        <v>31</v>
      </c>
      <c r="R8" s="28" t="s">
        <v>32</v>
      </c>
      <c r="S8" s="29" t="s">
        <v>33</v>
      </c>
      <c r="T8" s="30" t="s">
        <v>34</v>
      </c>
      <c r="U8" s="31" t="s">
        <v>35</v>
      </c>
      <c r="V8" s="32" t="s">
        <v>36</v>
      </c>
      <c r="W8" s="33" t="s">
        <v>37</v>
      </c>
      <c r="X8" s="34" t="s">
        <v>38</v>
      </c>
      <c r="Y8" s="35" t="s">
        <v>39</v>
      </c>
      <c r="Z8" s="36" t="s">
        <v>40</v>
      </c>
    </row>
    <row r="9" spans="1:26" ht="6.75" customHeight="1">
      <c r="A9" s="37"/>
      <c r="B9" s="37"/>
      <c r="C9" s="38"/>
      <c r="D9" s="3"/>
      <c r="E9" s="3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40"/>
      <c r="R9" s="41"/>
      <c r="S9" s="42"/>
      <c r="T9" s="43"/>
      <c r="U9" s="44"/>
      <c r="V9" s="45"/>
      <c r="W9" s="46"/>
      <c r="X9" s="37"/>
      <c r="Y9" s="47"/>
      <c r="Z9" s="48"/>
    </row>
    <row r="10" spans="1:26" ht="15.75" customHeight="1">
      <c r="A10" s="49">
        <v>5948</v>
      </c>
      <c r="B10" s="50" t="s">
        <v>41</v>
      </c>
      <c r="C10" s="249" t="s">
        <v>42</v>
      </c>
      <c r="D10" s="250"/>
      <c r="E10" s="250"/>
      <c r="F10" s="251"/>
      <c r="G10" s="51">
        <v>1</v>
      </c>
      <c r="H10" s="52"/>
      <c r="I10" s="51">
        <v>10</v>
      </c>
      <c r="J10" s="52"/>
      <c r="K10" s="51">
        <f t="shared" ref="K10:K30" si="0">SUM(Q10:Z10)</f>
        <v>0</v>
      </c>
      <c r="L10" s="53"/>
      <c r="M10" s="54">
        <v>99</v>
      </c>
      <c r="N10" s="53"/>
      <c r="O10" s="55">
        <f t="shared" ref="O10:O69" si="1">K10*M10</f>
        <v>0</v>
      </c>
      <c r="P10" s="56"/>
      <c r="Q10" s="210"/>
      <c r="R10" s="211"/>
      <c r="S10" s="212"/>
      <c r="T10" s="213"/>
      <c r="U10" s="214"/>
      <c r="V10" s="215"/>
      <c r="W10" s="216"/>
      <c r="X10" s="217"/>
      <c r="Y10" s="218"/>
      <c r="Z10" s="219"/>
    </row>
    <row r="11" spans="1:26" ht="15.75" customHeight="1">
      <c r="A11" s="57">
        <v>5861</v>
      </c>
      <c r="B11" s="58" t="s">
        <v>41</v>
      </c>
      <c r="C11" s="252" t="s">
        <v>43</v>
      </c>
      <c r="D11" s="233"/>
      <c r="E11" s="233"/>
      <c r="F11" s="234"/>
      <c r="G11" s="59">
        <v>1</v>
      </c>
      <c r="H11" s="60"/>
      <c r="I11" s="59">
        <v>5</v>
      </c>
      <c r="J11" s="60"/>
      <c r="K11" s="59">
        <f t="shared" si="0"/>
        <v>0</v>
      </c>
      <c r="L11" s="61"/>
      <c r="M11" s="62">
        <v>109</v>
      </c>
      <c r="N11" s="61"/>
      <c r="O11" s="63">
        <f t="shared" si="1"/>
        <v>0</v>
      </c>
      <c r="P11" s="64"/>
      <c r="Q11" s="220"/>
      <c r="R11" s="221"/>
      <c r="S11" s="222"/>
      <c r="T11" s="223"/>
      <c r="U11" s="224"/>
      <c r="V11" s="225"/>
      <c r="W11" s="226"/>
      <c r="X11" s="227"/>
      <c r="Y11" s="228"/>
      <c r="Z11" s="229"/>
    </row>
    <row r="12" spans="1:26" ht="15.75" customHeight="1">
      <c r="A12" s="57">
        <v>5858</v>
      </c>
      <c r="B12" s="65" t="s">
        <v>41</v>
      </c>
      <c r="C12" s="252" t="s">
        <v>43</v>
      </c>
      <c r="D12" s="233"/>
      <c r="E12" s="233"/>
      <c r="F12" s="234"/>
      <c r="G12" s="66">
        <v>2</v>
      </c>
      <c r="H12" s="60"/>
      <c r="I12" s="59">
        <v>5</v>
      </c>
      <c r="J12" s="60"/>
      <c r="K12" s="59">
        <f t="shared" si="0"/>
        <v>0</v>
      </c>
      <c r="L12" s="61"/>
      <c r="M12" s="62">
        <v>155</v>
      </c>
      <c r="N12" s="61"/>
      <c r="O12" s="63">
        <f t="shared" si="1"/>
        <v>0</v>
      </c>
      <c r="P12" s="64"/>
      <c r="Q12" s="220"/>
      <c r="R12" s="221"/>
      <c r="S12" s="222"/>
      <c r="T12" s="223"/>
      <c r="U12" s="224"/>
      <c r="V12" s="225"/>
      <c r="W12" s="226"/>
      <c r="X12" s="227"/>
      <c r="Y12" s="228"/>
      <c r="Z12" s="229"/>
    </row>
    <row r="13" spans="1:26" ht="15.75" customHeight="1">
      <c r="A13" s="57">
        <v>5928</v>
      </c>
      <c r="B13" s="58" t="s">
        <v>41</v>
      </c>
      <c r="C13" s="252" t="s">
        <v>43</v>
      </c>
      <c r="D13" s="233"/>
      <c r="E13" s="233"/>
      <c r="F13" s="234"/>
      <c r="G13" s="59">
        <v>3</v>
      </c>
      <c r="H13" s="60"/>
      <c r="I13" s="59">
        <v>5</v>
      </c>
      <c r="J13" s="60"/>
      <c r="K13" s="59">
        <f t="shared" si="0"/>
        <v>0</v>
      </c>
      <c r="L13" s="61"/>
      <c r="M13" s="62">
        <v>99</v>
      </c>
      <c r="N13" s="61"/>
      <c r="O13" s="63">
        <f t="shared" si="1"/>
        <v>0</v>
      </c>
      <c r="P13" s="64"/>
      <c r="Q13" s="220"/>
      <c r="R13" s="221"/>
      <c r="S13" s="222"/>
      <c r="T13" s="223"/>
      <c r="U13" s="224"/>
      <c r="V13" s="225"/>
      <c r="W13" s="226"/>
      <c r="X13" s="227"/>
      <c r="Y13" s="228"/>
      <c r="Z13" s="229"/>
    </row>
    <row r="14" spans="1:26" ht="15.75" customHeight="1">
      <c r="A14" s="57">
        <v>5927</v>
      </c>
      <c r="B14" s="58" t="s">
        <v>41</v>
      </c>
      <c r="C14" s="252" t="s">
        <v>44</v>
      </c>
      <c r="D14" s="233"/>
      <c r="E14" s="233"/>
      <c r="F14" s="234"/>
      <c r="G14" s="60"/>
      <c r="H14" s="60"/>
      <c r="I14" s="59">
        <v>6</v>
      </c>
      <c r="J14" s="60"/>
      <c r="K14" s="59">
        <f t="shared" si="0"/>
        <v>0</v>
      </c>
      <c r="L14" s="61"/>
      <c r="M14" s="62">
        <v>239</v>
      </c>
      <c r="N14" s="61"/>
      <c r="O14" s="63">
        <f t="shared" si="1"/>
        <v>0</v>
      </c>
      <c r="P14" s="64"/>
      <c r="Q14" s="220"/>
      <c r="R14" s="221"/>
      <c r="S14" s="222"/>
      <c r="T14" s="223"/>
      <c r="U14" s="224"/>
      <c r="V14" s="225"/>
      <c r="W14" s="226"/>
      <c r="X14" s="227"/>
      <c r="Y14" s="228"/>
      <c r="Z14" s="229"/>
    </row>
    <row r="15" spans="1:26" ht="15.75" customHeight="1">
      <c r="A15" s="57">
        <v>5932</v>
      </c>
      <c r="B15" s="58" t="s">
        <v>41</v>
      </c>
      <c r="C15" s="252" t="s">
        <v>45</v>
      </c>
      <c r="D15" s="233"/>
      <c r="E15" s="233"/>
      <c r="F15" s="234"/>
      <c r="G15" s="60"/>
      <c r="H15" s="60"/>
      <c r="I15" s="59">
        <v>5</v>
      </c>
      <c r="J15" s="60"/>
      <c r="K15" s="59">
        <f t="shared" si="0"/>
        <v>0</v>
      </c>
      <c r="L15" s="61"/>
      <c r="M15" s="62">
        <v>129</v>
      </c>
      <c r="N15" s="61"/>
      <c r="O15" s="63">
        <f t="shared" si="1"/>
        <v>0</v>
      </c>
      <c r="P15" s="64"/>
      <c r="Q15" s="220"/>
      <c r="R15" s="221"/>
      <c r="S15" s="222"/>
      <c r="T15" s="223"/>
      <c r="U15" s="224"/>
      <c r="V15" s="225"/>
      <c r="W15" s="226"/>
      <c r="X15" s="227"/>
      <c r="Y15" s="228"/>
      <c r="Z15" s="229"/>
    </row>
    <row r="16" spans="1:26" ht="15.75" customHeight="1">
      <c r="A16" s="57">
        <v>5860</v>
      </c>
      <c r="B16" s="58" t="s">
        <v>41</v>
      </c>
      <c r="C16" s="252" t="s">
        <v>46</v>
      </c>
      <c r="D16" s="233"/>
      <c r="E16" s="233"/>
      <c r="F16" s="234"/>
      <c r="G16" s="59"/>
      <c r="H16" s="60"/>
      <c r="I16" s="59">
        <v>7</v>
      </c>
      <c r="J16" s="60"/>
      <c r="K16" s="59">
        <f t="shared" si="0"/>
        <v>0</v>
      </c>
      <c r="L16" s="61"/>
      <c r="M16" s="62">
        <v>479</v>
      </c>
      <c r="N16" s="61"/>
      <c r="O16" s="63">
        <f t="shared" si="1"/>
        <v>0</v>
      </c>
      <c r="P16" s="64"/>
      <c r="Q16" s="220"/>
      <c r="R16" s="221"/>
      <c r="S16" s="222"/>
      <c r="T16" s="223"/>
      <c r="U16" s="224"/>
      <c r="V16" s="225"/>
      <c r="W16" s="226"/>
      <c r="X16" s="227"/>
      <c r="Y16" s="228"/>
      <c r="Z16" s="229"/>
    </row>
    <row r="17" spans="1:26" ht="15.75" customHeight="1">
      <c r="A17" s="57">
        <v>5386</v>
      </c>
      <c r="B17" s="58" t="s">
        <v>41</v>
      </c>
      <c r="C17" s="252" t="s">
        <v>47</v>
      </c>
      <c r="D17" s="233"/>
      <c r="E17" s="233"/>
      <c r="F17" s="234"/>
      <c r="G17" s="59">
        <v>1</v>
      </c>
      <c r="H17" s="60"/>
      <c r="I17" s="59">
        <v>5</v>
      </c>
      <c r="J17" s="60"/>
      <c r="K17" s="59">
        <f t="shared" si="0"/>
        <v>0</v>
      </c>
      <c r="L17" s="61"/>
      <c r="M17" s="62">
        <v>335</v>
      </c>
      <c r="N17" s="61"/>
      <c r="O17" s="63">
        <f t="shared" si="1"/>
        <v>0</v>
      </c>
      <c r="P17" s="64"/>
      <c r="Q17" s="220"/>
      <c r="R17" s="221"/>
      <c r="S17" s="222"/>
      <c r="T17" s="223"/>
      <c r="U17" s="224"/>
      <c r="V17" s="225"/>
      <c r="W17" s="226"/>
      <c r="X17" s="227"/>
      <c r="Y17" s="228"/>
      <c r="Z17" s="229"/>
    </row>
    <row r="18" spans="1:26" ht="15.75" customHeight="1">
      <c r="A18" s="67">
        <v>5969</v>
      </c>
      <c r="B18" s="68" t="s">
        <v>48</v>
      </c>
      <c r="C18" s="264" t="s">
        <v>49</v>
      </c>
      <c r="D18" s="233"/>
      <c r="E18" s="233"/>
      <c r="F18" s="234"/>
      <c r="G18" s="69"/>
      <c r="H18" s="69"/>
      <c r="I18" s="70">
        <v>20</v>
      </c>
      <c r="J18" s="69"/>
      <c r="K18" s="70">
        <f t="shared" si="0"/>
        <v>0</v>
      </c>
      <c r="L18" s="71"/>
      <c r="M18" s="72">
        <v>79</v>
      </c>
      <c r="N18" s="71"/>
      <c r="O18" s="73">
        <f t="shared" si="1"/>
        <v>0</v>
      </c>
      <c r="P18" s="64"/>
      <c r="Q18" s="220"/>
      <c r="R18" s="221"/>
      <c r="S18" s="222"/>
      <c r="T18" s="223"/>
      <c r="U18" s="224"/>
      <c r="V18" s="225"/>
      <c r="W18" s="226"/>
      <c r="X18" s="227"/>
      <c r="Y18" s="228"/>
      <c r="Z18" s="229"/>
    </row>
    <row r="19" spans="1:26" ht="15.75" customHeight="1">
      <c r="A19" s="67">
        <v>5935</v>
      </c>
      <c r="B19" s="68" t="s">
        <v>48</v>
      </c>
      <c r="C19" s="264" t="s">
        <v>50</v>
      </c>
      <c r="D19" s="233"/>
      <c r="E19" s="233"/>
      <c r="F19" s="234"/>
      <c r="G19" s="69"/>
      <c r="H19" s="69"/>
      <c r="I19" s="70">
        <v>20</v>
      </c>
      <c r="J19" s="69"/>
      <c r="K19" s="70">
        <f t="shared" si="0"/>
        <v>0</v>
      </c>
      <c r="L19" s="71"/>
      <c r="M19" s="72">
        <v>129</v>
      </c>
      <c r="N19" s="71"/>
      <c r="O19" s="73">
        <f t="shared" si="1"/>
        <v>0</v>
      </c>
      <c r="P19" s="64"/>
      <c r="Q19" s="220"/>
      <c r="R19" s="221"/>
      <c r="S19" s="222"/>
      <c r="T19" s="223"/>
      <c r="U19" s="224"/>
      <c r="V19" s="225"/>
      <c r="W19" s="226"/>
      <c r="X19" s="227"/>
      <c r="Y19" s="228"/>
      <c r="Z19" s="229"/>
    </row>
    <row r="20" spans="1:26" ht="15.75" customHeight="1">
      <c r="A20" s="67">
        <v>5936</v>
      </c>
      <c r="B20" s="68" t="s">
        <v>48</v>
      </c>
      <c r="C20" s="264" t="s">
        <v>51</v>
      </c>
      <c r="D20" s="233"/>
      <c r="E20" s="233"/>
      <c r="F20" s="234"/>
      <c r="G20" s="69"/>
      <c r="H20" s="69"/>
      <c r="I20" s="70">
        <v>10</v>
      </c>
      <c r="J20" s="69"/>
      <c r="K20" s="70">
        <f t="shared" si="0"/>
        <v>0</v>
      </c>
      <c r="L20" s="71"/>
      <c r="M20" s="72">
        <v>159</v>
      </c>
      <c r="N20" s="71"/>
      <c r="O20" s="73">
        <f t="shared" si="1"/>
        <v>0</v>
      </c>
      <c r="P20" s="64"/>
      <c r="Q20" s="220"/>
      <c r="R20" s="221"/>
      <c r="S20" s="222"/>
      <c r="T20" s="223"/>
      <c r="U20" s="224"/>
      <c r="V20" s="225"/>
      <c r="W20" s="226"/>
      <c r="X20" s="227"/>
      <c r="Y20" s="228"/>
      <c r="Z20" s="229"/>
    </row>
    <row r="21" spans="1:26" ht="15.75" customHeight="1">
      <c r="A21" s="67">
        <v>6007</v>
      </c>
      <c r="B21" s="68" t="s">
        <v>48</v>
      </c>
      <c r="C21" s="264" t="s">
        <v>52</v>
      </c>
      <c r="D21" s="233"/>
      <c r="E21" s="233"/>
      <c r="F21" s="234"/>
      <c r="G21" s="69"/>
      <c r="H21" s="69"/>
      <c r="I21" s="70">
        <v>10</v>
      </c>
      <c r="J21" s="69"/>
      <c r="K21" s="70">
        <f t="shared" si="0"/>
        <v>0</v>
      </c>
      <c r="L21" s="71"/>
      <c r="M21" s="72">
        <v>109</v>
      </c>
      <c r="N21" s="71"/>
      <c r="O21" s="73">
        <f t="shared" si="1"/>
        <v>0</v>
      </c>
      <c r="P21" s="64"/>
      <c r="Q21" s="220"/>
      <c r="R21" s="221"/>
      <c r="S21" s="222"/>
      <c r="T21" s="223"/>
      <c r="U21" s="224"/>
      <c r="V21" s="225"/>
      <c r="W21" s="226"/>
      <c r="X21" s="227"/>
      <c r="Y21" s="228"/>
      <c r="Z21" s="229"/>
    </row>
    <row r="22" spans="1:26" ht="15.75" customHeight="1">
      <c r="A22" s="67">
        <v>5970</v>
      </c>
      <c r="B22" s="68" t="s">
        <v>48</v>
      </c>
      <c r="C22" s="264" t="s">
        <v>53</v>
      </c>
      <c r="D22" s="233"/>
      <c r="E22" s="233"/>
      <c r="F22" s="234"/>
      <c r="G22" s="69"/>
      <c r="H22" s="69"/>
      <c r="I22" s="70">
        <v>10</v>
      </c>
      <c r="J22" s="69"/>
      <c r="K22" s="70">
        <f t="shared" si="0"/>
        <v>0</v>
      </c>
      <c r="L22" s="71"/>
      <c r="M22" s="72">
        <v>154</v>
      </c>
      <c r="N22" s="71"/>
      <c r="O22" s="73">
        <f t="shared" si="1"/>
        <v>0</v>
      </c>
      <c r="P22" s="64"/>
      <c r="Q22" s="220"/>
      <c r="R22" s="221"/>
      <c r="S22" s="222"/>
      <c r="T22" s="223"/>
      <c r="U22" s="224"/>
      <c r="V22" s="225"/>
      <c r="W22" s="226"/>
      <c r="X22" s="227"/>
      <c r="Y22" s="228"/>
      <c r="Z22" s="229"/>
    </row>
    <row r="23" spans="1:26" ht="15.75" customHeight="1">
      <c r="A23" s="67">
        <v>5968</v>
      </c>
      <c r="B23" s="68" t="s">
        <v>48</v>
      </c>
      <c r="C23" s="264" t="s">
        <v>54</v>
      </c>
      <c r="D23" s="233"/>
      <c r="E23" s="233"/>
      <c r="F23" s="234"/>
      <c r="G23" s="69"/>
      <c r="H23" s="74"/>
      <c r="I23" s="70">
        <v>5</v>
      </c>
      <c r="J23" s="75"/>
      <c r="K23" s="70">
        <f t="shared" si="0"/>
        <v>0</v>
      </c>
      <c r="L23" s="71"/>
      <c r="M23" s="72">
        <v>154</v>
      </c>
      <c r="N23" s="71"/>
      <c r="O23" s="73">
        <f t="shared" si="1"/>
        <v>0</v>
      </c>
      <c r="P23" s="76"/>
      <c r="Q23" s="220"/>
      <c r="R23" s="221"/>
      <c r="S23" s="222"/>
      <c r="T23" s="223"/>
      <c r="U23" s="224"/>
      <c r="V23" s="225"/>
      <c r="W23" s="226"/>
      <c r="X23" s="227"/>
      <c r="Y23" s="228"/>
      <c r="Z23" s="229"/>
    </row>
    <row r="24" spans="1:26" ht="15.75" customHeight="1">
      <c r="A24" s="67">
        <v>6008</v>
      </c>
      <c r="B24" s="68" t="s">
        <v>48</v>
      </c>
      <c r="C24" s="264" t="s">
        <v>55</v>
      </c>
      <c r="D24" s="233"/>
      <c r="E24" s="233"/>
      <c r="F24" s="234"/>
      <c r="G24" s="69"/>
      <c r="H24" s="74"/>
      <c r="I24" s="70">
        <v>5</v>
      </c>
      <c r="J24" s="75"/>
      <c r="K24" s="70">
        <f t="shared" si="0"/>
        <v>0</v>
      </c>
      <c r="L24" s="71"/>
      <c r="M24" s="72">
        <v>239</v>
      </c>
      <c r="N24" s="71"/>
      <c r="O24" s="73">
        <f t="shared" si="1"/>
        <v>0</v>
      </c>
      <c r="P24" s="76"/>
      <c r="Q24" s="220"/>
      <c r="R24" s="221"/>
      <c r="S24" s="222"/>
      <c r="T24" s="223"/>
      <c r="U24" s="224"/>
      <c r="V24" s="225"/>
      <c r="W24" s="226"/>
      <c r="X24" s="227"/>
      <c r="Y24" s="228"/>
      <c r="Z24" s="229"/>
    </row>
    <row r="25" spans="1:26" ht="15.75" customHeight="1">
      <c r="A25" s="67">
        <v>6319</v>
      </c>
      <c r="B25" s="68" t="s">
        <v>48</v>
      </c>
      <c r="C25" s="264" t="s">
        <v>56</v>
      </c>
      <c r="D25" s="233"/>
      <c r="E25" s="233"/>
      <c r="F25" s="234"/>
      <c r="G25" s="69"/>
      <c r="H25" s="74"/>
      <c r="I25" s="70">
        <v>5</v>
      </c>
      <c r="J25" s="75"/>
      <c r="K25" s="70">
        <f t="shared" si="0"/>
        <v>0</v>
      </c>
      <c r="L25" s="71"/>
      <c r="M25" s="72">
        <v>249</v>
      </c>
      <c r="N25" s="71"/>
      <c r="O25" s="73">
        <f t="shared" si="1"/>
        <v>0</v>
      </c>
      <c r="P25" s="76"/>
      <c r="Q25" s="220"/>
      <c r="R25" s="221"/>
      <c r="S25" s="222"/>
      <c r="T25" s="223"/>
      <c r="U25" s="224"/>
      <c r="V25" s="225"/>
      <c r="W25" s="226"/>
      <c r="X25" s="227"/>
      <c r="Y25" s="228"/>
      <c r="Z25" s="229"/>
    </row>
    <row r="26" spans="1:26" ht="15.75" customHeight="1">
      <c r="A26" s="67">
        <v>5976</v>
      </c>
      <c r="B26" s="68" t="s">
        <v>48</v>
      </c>
      <c r="C26" s="264" t="s">
        <v>57</v>
      </c>
      <c r="D26" s="233"/>
      <c r="E26" s="233"/>
      <c r="F26" s="234"/>
      <c r="G26" s="69"/>
      <c r="H26" s="74"/>
      <c r="I26" s="70">
        <v>5</v>
      </c>
      <c r="J26" s="75"/>
      <c r="K26" s="70">
        <f t="shared" si="0"/>
        <v>0</v>
      </c>
      <c r="L26" s="71"/>
      <c r="M26" s="72">
        <v>289</v>
      </c>
      <c r="N26" s="71"/>
      <c r="O26" s="73">
        <f t="shared" si="1"/>
        <v>0</v>
      </c>
      <c r="P26" s="76"/>
      <c r="Q26" s="220"/>
      <c r="R26" s="221"/>
      <c r="S26" s="222"/>
      <c r="T26" s="223"/>
      <c r="U26" s="224"/>
      <c r="V26" s="225"/>
      <c r="W26" s="226"/>
      <c r="X26" s="227"/>
      <c r="Y26" s="228"/>
      <c r="Z26" s="229"/>
    </row>
    <row r="27" spans="1:26" ht="15.75" customHeight="1">
      <c r="A27" s="67">
        <v>6320</v>
      </c>
      <c r="B27" s="68" t="s">
        <v>48</v>
      </c>
      <c r="C27" s="264" t="s">
        <v>58</v>
      </c>
      <c r="D27" s="233"/>
      <c r="E27" s="233"/>
      <c r="F27" s="234"/>
      <c r="G27" s="69"/>
      <c r="H27" s="74"/>
      <c r="I27" s="70">
        <v>5</v>
      </c>
      <c r="J27" s="75"/>
      <c r="K27" s="70">
        <f t="shared" si="0"/>
        <v>0</v>
      </c>
      <c r="L27" s="71"/>
      <c r="M27" s="72">
        <v>339</v>
      </c>
      <c r="N27" s="71"/>
      <c r="O27" s="73">
        <f t="shared" si="1"/>
        <v>0</v>
      </c>
      <c r="P27" s="76"/>
      <c r="Q27" s="220"/>
      <c r="R27" s="221"/>
      <c r="S27" s="222"/>
      <c r="T27" s="223"/>
      <c r="U27" s="224"/>
      <c r="V27" s="225"/>
      <c r="W27" s="226"/>
      <c r="X27" s="227"/>
      <c r="Y27" s="228"/>
      <c r="Z27" s="229"/>
    </row>
    <row r="28" spans="1:26" ht="15.75" customHeight="1">
      <c r="A28" s="67">
        <v>6006</v>
      </c>
      <c r="B28" s="68" t="s">
        <v>48</v>
      </c>
      <c r="C28" s="264" t="s">
        <v>59</v>
      </c>
      <c r="D28" s="233"/>
      <c r="E28" s="233"/>
      <c r="F28" s="234"/>
      <c r="G28" s="69"/>
      <c r="H28" s="74"/>
      <c r="I28" s="70">
        <v>5</v>
      </c>
      <c r="J28" s="75"/>
      <c r="K28" s="70">
        <f t="shared" si="0"/>
        <v>0</v>
      </c>
      <c r="L28" s="71"/>
      <c r="M28" s="72">
        <v>289</v>
      </c>
      <c r="N28" s="71"/>
      <c r="O28" s="73">
        <f t="shared" si="1"/>
        <v>0</v>
      </c>
      <c r="P28" s="76"/>
      <c r="Q28" s="220"/>
      <c r="R28" s="221"/>
      <c r="S28" s="222"/>
      <c r="T28" s="223"/>
      <c r="U28" s="224"/>
      <c r="V28" s="225"/>
      <c r="W28" s="226"/>
      <c r="X28" s="227"/>
      <c r="Y28" s="228"/>
      <c r="Z28" s="229"/>
    </row>
    <row r="29" spans="1:26" ht="15.75" customHeight="1">
      <c r="A29" s="67">
        <v>5975</v>
      </c>
      <c r="B29" s="68" t="s">
        <v>48</v>
      </c>
      <c r="C29" s="264" t="s">
        <v>60</v>
      </c>
      <c r="D29" s="233"/>
      <c r="E29" s="233"/>
      <c r="F29" s="234"/>
      <c r="G29" s="69"/>
      <c r="H29" s="74"/>
      <c r="I29" s="70">
        <v>5</v>
      </c>
      <c r="J29" s="75"/>
      <c r="K29" s="70">
        <f t="shared" si="0"/>
        <v>0</v>
      </c>
      <c r="L29" s="71"/>
      <c r="M29" s="72">
        <v>275</v>
      </c>
      <c r="N29" s="71"/>
      <c r="O29" s="73">
        <f t="shared" si="1"/>
        <v>0</v>
      </c>
      <c r="P29" s="76"/>
      <c r="Q29" s="220"/>
      <c r="R29" s="221"/>
      <c r="S29" s="222"/>
      <c r="T29" s="223"/>
      <c r="U29" s="224"/>
      <c r="V29" s="225"/>
      <c r="W29" s="226"/>
      <c r="X29" s="227"/>
      <c r="Y29" s="228"/>
      <c r="Z29" s="229"/>
    </row>
    <row r="30" spans="1:26" ht="15.75" customHeight="1">
      <c r="A30" s="67">
        <v>6321</v>
      </c>
      <c r="B30" s="68" t="s">
        <v>61</v>
      </c>
      <c r="C30" s="264" t="s">
        <v>62</v>
      </c>
      <c r="D30" s="233"/>
      <c r="E30" s="233"/>
      <c r="F30" s="234"/>
      <c r="G30" s="69"/>
      <c r="H30" s="74"/>
      <c r="I30" s="70">
        <v>1</v>
      </c>
      <c r="J30" s="75"/>
      <c r="K30" s="70">
        <f t="shared" si="0"/>
        <v>0</v>
      </c>
      <c r="L30" s="71"/>
      <c r="M30" s="72">
        <v>89</v>
      </c>
      <c r="N30" s="71"/>
      <c r="O30" s="73">
        <f t="shared" si="1"/>
        <v>0</v>
      </c>
      <c r="P30" s="76"/>
      <c r="Q30" s="220"/>
      <c r="R30" s="221"/>
      <c r="S30" s="222"/>
      <c r="T30" s="223"/>
      <c r="U30" s="224"/>
      <c r="V30" s="225"/>
      <c r="W30" s="226"/>
      <c r="X30" s="227"/>
      <c r="Y30" s="228"/>
      <c r="Z30" s="229"/>
    </row>
    <row r="31" spans="1:26" ht="15.75" customHeight="1">
      <c r="A31" s="77">
        <v>6213</v>
      </c>
      <c r="B31" s="78" t="s">
        <v>63</v>
      </c>
      <c r="C31" s="267" t="s">
        <v>51</v>
      </c>
      <c r="D31" s="233"/>
      <c r="E31" s="233"/>
      <c r="F31" s="234"/>
      <c r="G31" s="79"/>
      <c r="H31" s="80"/>
      <c r="I31" s="81">
        <v>10</v>
      </c>
      <c r="J31" s="82"/>
      <c r="K31" s="81">
        <f t="shared" ref="K31:K69" si="2">SUM(Q31:Z31)</f>
        <v>0</v>
      </c>
      <c r="L31" s="83"/>
      <c r="M31" s="84">
        <v>159</v>
      </c>
      <c r="N31" s="83"/>
      <c r="O31" s="85">
        <f t="shared" si="1"/>
        <v>0</v>
      </c>
      <c r="P31" s="76"/>
      <c r="Q31" s="220"/>
      <c r="R31" s="221"/>
      <c r="S31" s="222"/>
      <c r="T31" s="223"/>
      <c r="U31" s="224"/>
      <c r="V31" s="225"/>
      <c r="W31" s="226"/>
      <c r="X31" s="227"/>
      <c r="Y31" s="228"/>
      <c r="Z31" s="229"/>
    </row>
    <row r="32" spans="1:26" ht="15.75" customHeight="1">
      <c r="A32" s="77">
        <v>6214</v>
      </c>
      <c r="B32" s="78" t="s">
        <v>63</v>
      </c>
      <c r="C32" s="267" t="s">
        <v>52</v>
      </c>
      <c r="D32" s="233"/>
      <c r="E32" s="233"/>
      <c r="F32" s="234"/>
      <c r="G32" s="79"/>
      <c r="H32" s="80"/>
      <c r="I32" s="81">
        <v>10</v>
      </c>
      <c r="J32" s="82"/>
      <c r="K32" s="81">
        <f t="shared" si="2"/>
        <v>0</v>
      </c>
      <c r="L32" s="83"/>
      <c r="M32" s="86">
        <v>149</v>
      </c>
      <c r="N32" s="83"/>
      <c r="O32" s="85">
        <f t="shared" si="1"/>
        <v>0</v>
      </c>
      <c r="P32" s="76"/>
      <c r="Q32" s="220"/>
      <c r="R32" s="221"/>
      <c r="S32" s="222"/>
      <c r="T32" s="223"/>
      <c r="U32" s="224"/>
      <c r="V32" s="225"/>
      <c r="W32" s="226"/>
      <c r="X32" s="227"/>
      <c r="Y32" s="228"/>
      <c r="Z32" s="229"/>
    </row>
    <row r="33" spans="1:26" ht="15.75" customHeight="1">
      <c r="A33" s="77">
        <v>6215</v>
      </c>
      <c r="B33" s="78" t="s">
        <v>63</v>
      </c>
      <c r="C33" s="267" t="s">
        <v>53</v>
      </c>
      <c r="D33" s="233"/>
      <c r="E33" s="233"/>
      <c r="F33" s="234"/>
      <c r="G33" s="79"/>
      <c r="H33" s="80"/>
      <c r="I33" s="81">
        <v>10</v>
      </c>
      <c r="J33" s="82"/>
      <c r="K33" s="81">
        <f t="shared" si="2"/>
        <v>0</v>
      </c>
      <c r="L33" s="83"/>
      <c r="M33" s="84">
        <v>179</v>
      </c>
      <c r="N33" s="83"/>
      <c r="O33" s="85">
        <f t="shared" si="1"/>
        <v>0</v>
      </c>
      <c r="P33" s="76"/>
      <c r="Q33" s="220"/>
      <c r="R33" s="221"/>
      <c r="S33" s="222"/>
      <c r="T33" s="223"/>
      <c r="U33" s="224"/>
      <c r="V33" s="225"/>
      <c r="W33" s="226"/>
      <c r="X33" s="227"/>
      <c r="Y33" s="228"/>
      <c r="Z33" s="229"/>
    </row>
    <row r="34" spans="1:26" ht="15.75" customHeight="1">
      <c r="A34" s="77">
        <v>6222</v>
      </c>
      <c r="B34" s="78" t="s">
        <v>63</v>
      </c>
      <c r="C34" s="267" t="s">
        <v>54</v>
      </c>
      <c r="D34" s="233"/>
      <c r="E34" s="233"/>
      <c r="F34" s="234"/>
      <c r="G34" s="79"/>
      <c r="H34" s="80"/>
      <c r="I34" s="81">
        <v>10</v>
      </c>
      <c r="J34" s="82"/>
      <c r="K34" s="81">
        <f t="shared" si="2"/>
        <v>0</v>
      </c>
      <c r="L34" s="83"/>
      <c r="M34" s="84">
        <v>219</v>
      </c>
      <c r="N34" s="83"/>
      <c r="O34" s="85">
        <f t="shared" si="1"/>
        <v>0</v>
      </c>
      <c r="P34" s="76"/>
      <c r="Q34" s="220"/>
      <c r="R34" s="221"/>
      <c r="S34" s="222"/>
      <c r="T34" s="223"/>
      <c r="U34" s="224"/>
      <c r="V34" s="225"/>
      <c r="W34" s="226"/>
      <c r="X34" s="227"/>
      <c r="Y34" s="228"/>
      <c r="Z34" s="229"/>
    </row>
    <row r="35" spans="1:26" ht="15.75" customHeight="1">
      <c r="A35" s="87">
        <v>6432</v>
      </c>
      <c r="B35" s="88" t="s">
        <v>64</v>
      </c>
      <c r="C35" s="266" t="s">
        <v>51</v>
      </c>
      <c r="D35" s="233"/>
      <c r="E35" s="233"/>
      <c r="F35" s="234"/>
      <c r="G35" s="89"/>
      <c r="H35" s="90"/>
      <c r="I35" s="91">
        <v>5</v>
      </c>
      <c r="J35" s="92"/>
      <c r="K35" s="93">
        <f t="shared" si="2"/>
        <v>0</v>
      </c>
      <c r="L35" s="94"/>
      <c r="M35" s="95">
        <v>315</v>
      </c>
      <c r="N35" s="94"/>
      <c r="O35" s="96">
        <f t="shared" si="1"/>
        <v>0</v>
      </c>
      <c r="P35" s="76"/>
      <c r="Q35" s="220"/>
      <c r="R35" s="221"/>
      <c r="S35" s="222"/>
      <c r="T35" s="223"/>
      <c r="U35" s="224"/>
      <c r="V35" s="225"/>
      <c r="W35" s="226"/>
      <c r="X35" s="227"/>
      <c r="Y35" s="228"/>
      <c r="Z35" s="229"/>
    </row>
    <row r="36" spans="1:26" ht="15.75" customHeight="1">
      <c r="A36" s="87">
        <v>6430</v>
      </c>
      <c r="B36" s="88" t="s">
        <v>64</v>
      </c>
      <c r="C36" s="266" t="s">
        <v>52</v>
      </c>
      <c r="D36" s="233"/>
      <c r="E36" s="233"/>
      <c r="F36" s="234"/>
      <c r="G36" s="89"/>
      <c r="H36" s="90"/>
      <c r="I36" s="91">
        <v>5</v>
      </c>
      <c r="J36" s="92"/>
      <c r="K36" s="93">
        <f t="shared" si="2"/>
        <v>0</v>
      </c>
      <c r="L36" s="94"/>
      <c r="M36" s="95">
        <v>339</v>
      </c>
      <c r="N36" s="94"/>
      <c r="O36" s="96">
        <f t="shared" si="1"/>
        <v>0</v>
      </c>
      <c r="P36" s="76"/>
      <c r="Q36" s="220"/>
      <c r="R36" s="221"/>
      <c r="S36" s="222"/>
      <c r="T36" s="223"/>
      <c r="U36" s="224"/>
      <c r="V36" s="225"/>
      <c r="W36" s="226"/>
      <c r="X36" s="227"/>
      <c r="Y36" s="228"/>
      <c r="Z36" s="229"/>
    </row>
    <row r="37" spans="1:26" ht="15.75" customHeight="1">
      <c r="A37" s="97">
        <v>5859</v>
      </c>
      <c r="B37" s="98" t="s">
        <v>65</v>
      </c>
      <c r="C37" s="232" t="s">
        <v>51</v>
      </c>
      <c r="D37" s="233"/>
      <c r="E37" s="233"/>
      <c r="F37" s="234"/>
      <c r="G37" s="99"/>
      <c r="H37" s="100"/>
      <c r="I37" s="99">
        <v>10</v>
      </c>
      <c r="J37" s="101"/>
      <c r="K37" s="99">
        <f t="shared" si="2"/>
        <v>0</v>
      </c>
      <c r="L37" s="102"/>
      <c r="M37" s="103">
        <v>459</v>
      </c>
      <c r="N37" s="102"/>
      <c r="O37" s="104">
        <f t="shared" si="1"/>
        <v>0</v>
      </c>
      <c r="P37" s="76"/>
      <c r="Q37" s="220"/>
      <c r="R37" s="221"/>
      <c r="S37" s="222"/>
      <c r="T37" s="223"/>
      <c r="U37" s="224"/>
      <c r="V37" s="225"/>
      <c r="W37" s="226"/>
      <c r="X37" s="227"/>
      <c r="Y37" s="228"/>
      <c r="Z37" s="229"/>
    </row>
    <row r="38" spans="1:26" ht="15.75" customHeight="1">
      <c r="A38" s="97">
        <v>5931</v>
      </c>
      <c r="B38" s="98" t="s">
        <v>66</v>
      </c>
      <c r="C38" s="265"/>
      <c r="D38" s="233"/>
      <c r="E38" s="233"/>
      <c r="F38" s="234"/>
      <c r="G38" s="105"/>
      <c r="H38" s="100"/>
      <c r="I38" s="99">
        <v>10</v>
      </c>
      <c r="J38" s="101"/>
      <c r="K38" s="99">
        <f t="shared" si="2"/>
        <v>0</v>
      </c>
      <c r="L38" s="102"/>
      <c r="M38" s="103">
        <v>469</v>
      </c>
      <c r="N38" s="102"/>
      <c r="O38" s="104">
        <f t="shared" si="1"/>
        <v>0</v>
      </c>
      <c r="P38" s="76"/>
      <c r="Q38" s="220"/>
      <c r="R38" s="221"/>
      <c r="S38" s="222"/>
      <c r="T38" s="223"/>
      <c r="U38" s="224"/>
      <c r="V38" s="225"/>
      <c r="W38" s="226"/>
      <c r="X38" s="227"/>
      <c r="Y38" s="228"/>
      <c r="Z38" s="229"/>
    </row>
    <row r="39" spans="1:26" ht="15.75" customHeight="1">
      <c r="A39" s="97">
        <v>5937</v>
      </c>
      <c r="B39" s="98" t="s">
        <v>67</v>
      </c>
      <c r="C39" s="232" t="s">
        <v>51</v>
      </c>
      <c r="D39" s="233"/>
      <c r="E39" s="233"/>
      <c r="F39" s="234"/>
      <c r="G39" s="105"/>
      <c r="H39" s="100"/>
      <c r="I39" s="99">
        <v>10</v>
      </c>
      <c r="J39" s="101"/>
      <c r="K39" s="99">
        <f t="shared" si="2"/>
        <v>0</v>
      </c>
      <c r="L39" s="102"/>
      <c r="M39" s="103">
        <v>399</v>
      </c>
      <c r="N39" s="102"/>
      <c r="O39" s="104">
        <f t="shared" si="1"/>
        <v>0</v>
      </c>
      <c r="P39" s="76"/>
      <c r="Q39" s="220"/>
      <c r="R39" s="221"/>
      <c r="S39" s="222"/>
      <c r="T39" s="223"/>
      <c r="U39" s="224"/>
      <c r="V39" s="225"/>
      <c r="W39" s="226"/>
      <c r="X39" s="227"/>
      <c r="Y39" s="228"/>
      <c r="Z39" s="229"/>
    </row>
    <row r="40" spans="1:26" ht="15.75" customHeight="1">
      <c r="A40" s="97">
        <v>6001</v>
      </c>
      <c r="B40" s="98" t="s">
        <v>67</v>
      </c>
      <c r="C40" s="232" t="s">
        <v>52</v>
      </c>
      <c r="D40" s="233"/>
      <c r="E40" s="233"/>
      <c r="F40" s="234"/>
      <c r="G40" s="105"/>
      <c r="H40" s="100"/>
      <c r="I40" s="99">
        <v>5</v>
      </c>
      <c r="J40" s="101"/>
      <c r="K40" s="99">
        <f t="shared" si="2"/>
        <v>0</v>
      </c>
      <c r="L40" s="102"/>
      <c r="M40" s="103">
        <v>329</v>
      </c>
      <c r="N40" s="102"/>
      <c r="O40" s="104">
        <f t="shared" si="1"/>
        <v>0</v>
      </c>
      <c r="P40" s="76"/>
      <c r="Q40" s="220"/>
      <c r="R40" s="221"/>
      <c r="S40" s="222"/>
      <c r="T40" s="223"/>
      <c r="U40" s="224"/>
      <c r="V40" s="225"/>
      <c r="W40" s="226"/>
      <c r="X40" s="227"/>
      <c r="Y40" s="228"/>
      <c r="Z40" s="229"/>
    </row>
    <row r="41" spans="1:26" ht="15.75" customHeight="1">
      <c r="A41" s="97">
        <v>6002</v>
      </c>
      <c r="B41" s="98" t="s">
        <v>67</v>
      </c>
      <c r="C41" s="232" t="s">
        <v>53</v>
      </c>
      <c r="D41" s="233"/>
      <c r="E41" s="233"/>
      <c r="F41" s="234"/>
      <c r="G41" s="105"/>
      <c r="H41" s="100"/>
      <c r="I41" s="99">
        <v>5</v>
      </c>
      <c r="J41" s="101"/>
      <c r="K41" s="99">
        <f t="shared" si="2"/>
        <v>0</v>
      </c>
      <c r="L41" s="102"/>
      <c r="M41" s="103">
        <v>325</v>
      </c>
      <c r="N41" s="102"/>
      <c r="O41" s="104">
        <f t="shared" si="1"/>
        <v>0</v>
      </c>
      <c r="P41" s="76"/>
      <c r="Q41" s="220"/>
      <c r="R41" s="221"/>
      <c r="S41" s="222"/>
      <c r="T41" s="223"/>
      <c r="U41" s="224"/>
      <c r="V41" s="225"/>
      <c r="W41" s="226"/>
      <c r="X41" s="227"/>
      <c r="Y41" s="228"/>
      <c r="Z41" s="229"/>
    </row>
    <row r="42" spans="1:26" ht="15.75" customHeight="1">
      <c r="A42" s="97">
        <v>6229</v>
      </c>
      <c r="B42" s="98" t="s">
        <v>67</v>
      </c>
      <c r="C42" s="232" t="s">
        <v>54</v>
      </c>
      <c r="D42" s="233"/>
      <c r="E42" s="233"/>
      <c r="F42" s="234"/>
      <c r="G42" s="105"/>
      <c r="H42" s="100"/>
      <c r="I42" s="99">
        <v>5</v>
      </c>
      <c r="J42" s="101"/>
      <c r="K42" s="99">
        <f t="shared" si="2"/>
        <v>0</v>
      </c>
      <c r="L42" s="102"/>
      <c r="M42" s="103">
        <v>494</v>
      </c>
      <c r="N42" s="102"/>
      <c r="O42" s="104">
        <f t="shared" si="1"/>
        <v>0</v>
      </c>
      <c r="P42" s="76"/>
      <c r="Q42" s="220"/>
      <c r="R42" s="221"/>
      <c r="S42" s="222"/>
      <c r="T42" s="223"/>
      <c r="U42" s="224"/>
      <c r="V42" s="225"/>
      <c r="W42" s="226"/>
      <c r="X42" s="227"/>
      <c r="Y42" s="228"/>
      <c r="Z42" s="229"/>
    </row>
    <row r="43" spans="1:26" ht="15.75" customHeight="1">
      <c r="A43" s="97">
        <v>6227</v>
      </c>
      <c r="B43" s="98" t="s">
        <v>67</v>
      </c>
      <c r="C43" s="232" t="s">
        <v>55</v>
      </c>
      <c r="D43" s="233"/>
      <c r="E43" s="233"/>
      <c r="F43" s="234"/>
      <c r="G43" s="105"/>
      <c r="H43" s="100"/>
      <c r="I43" s="99">
        <v>5</v>
      </c>
      <c r="J43" s="101"/>
      <c r="K43" s="99">
        <f t="shared" si="2"/>
        <v>0</v>
      </c>
      <c r="L43" s="102"/>
      <c r="M43" s="103">
        <v>429</v>
      </c>
      <c r="N43" s="102"/>
      <c r="O43" s="104">
        <f t="shared" si="1"/>
        <v>0</v>
      </c>
      <c r="P43" s="76"/>
      <c r="Q43" s="220"/>
      <c r="R43" s="221"/>
      <c r="S43" s="222"/>
      <c r="T43" s="223"/>
      <c r="U43" s="224"/>
      <c r="V43" s="225"/>
      <c r="W43" s="226"/>
      <c r="X43" s="227"/>
      <c r="Y43" s="228"/>
      <c r="Z43" s="229"/>
    </row>
    <row r="44" spans="1:26" ht="15.75" customHeight="1">
      <c r="A44" s="97">
        <v>6228</v>
      </c>
      <c r="B44" s="98" t="s">
        <v>67</v>
      </c>
      <c r="C44" s="232" t="s">
        <v>56</v>
      </c>
      <c r="D44" s="233"/>
      <c r="E44" s="233"/>
      <c r="F44" s="234"/>
      <c r="G44" s="105"/>
      <c r="H44" s="100"/>
      <c r="I44" s="99">
        <v>5</v>
      </c>
      <c r="J44" s="101"/>
      <c r="K44" s="99">
        <f t="shared" si="2"/>
        <v>0</v>
      </c>
      <c r="L44" s="102"/>
      <c r="M44" s="103">
        <v>359</v>
      </c>
      <c r="N44" s="102"/>
      <c r="O44" s="104">
        <f t="shared" si="1"/>
        <v>0</v>
      </c>
      <c r="P44" s="76"/>
      <c r="Q44" s="220"/>
      <c r="R44" s="221"/>
      <c r="S44" s="222"/>
      <c r="T44" s="223"/>
      <c r="U44" s="224"/>
      <c r="V44" s="225"/>
      <c r="W44" s="226"/>
      <c r="X44" s="227"/>
      <c r="Y44" s="228"/>
      <c r="Z44" s="229"/>
    </row>
    <row r="45" spans="1:26" ht="15.75" customHeight="1">
      <c r="A45" s="97">
        <v>6223</v>
      </c>
      <c r="B45" s="98" t="s">
        <v>67</v>
      </c>
      <c r="C45" s="232" t="s">
        <v>57</v>
      </c>
      <c r="D45" s="233"/>
      <c r="E45" s="233"/>
      <c r="F45" s="234"/>
      <c r="G45" s="105"/>
      <c r="H45" s="100"/>
      <c r="I45" s="99">
        <v>5</v>
      </c>
      <c r="J45" s="101"/>
      <c r="K45" s="99">
        <f t="shared" si="2"/>
        <v>0</v>
      </c>
      <c r="L45" s="102"/>
      <c r="M45" s="103">
        <v>489</v>
      </c>
      <c r="N45" s="102"/>
      <c r="O45" s="104">
        <f t="shared" si="1"/>
        <v>0</v>
      </c>
      <c r="P45" s="76"/>
      <c r="Q45" s="220"/>
      <c r="R45" s="221"/>
      <c r="S45" s="222"/>
      <c r="T45" s="223"/>
      <c r="U45" s="224"/>
      <c r="V45" s="225"/>
      <c r="W45" s="226"/>
      <c r="X45" s="227"/>
      <c r="Y45" s="228"/>
      <c r="Z45" s="229"/>
    </row>
    <row r="46" spans="1:26" ht="15.75" customHeight="1" outlineLevel="2">
      <c r="A46" s="106">
        <v>6431</v>
      </c>
      <c r="B46" s="98" t="s">
        <v>67</v>
      </c>
      <c r="C46" s="232" t="s">
        <v>58</v>
      </c>
      <c r="D46" s="233"/>
      <c r="E46" s="233"/>
      <c r="F46" s="234"/>
      <c r="G46" s="105"/>
      <c r="H46" s="100"/>
      <c r="I46" s="107">
        <v>5</v>
      </c>
      <c r="J46" s="101"/>
      <c r="K46" s="99">
        <f t="shared" si="2"/>
        <v>0</v>
      </c>
      <c r="L46" s="102"/>
      <c r="M46" s="108">
        <v>259</v>
      </c>
      <c r="N46" s="102"/>
      <c r="O46" s="104">
        <f t="shared" si="1"/>
        <v>0</v>
      </c>
      <c r="P46" s="76"/>
      <c r="Q46" s="220"/>
      <c r="R46" s="221"/>
      <c r="S46" s="222"/>
      <c r="T46" s="223"/>
      <c r="U46" s="224"/>
      <c r="V46" s="225"/>
      <c r="W46" s="226"/>
      <c r="X46" s="227"/>
      <c r="Y46" s="228"/>
      <c r="Z46" s="229"/>
    </row>
    <row r="47" spans="1:26" ht="15.75" customHeight="1" outlineLevel="2">
      <c r="A47" s="106">
        <v>6429</v>
      </c>
      <c r="B47" s="98" t="s">
        <v>67</v>
      </c>
      <c r="C47" s="232" t="s">
        <v>59</v>
      </c>
      <c r="D47" s="233"/>
      <c r="E47" s="233"/>
      <c r="F47" s="234"/>
      <c r="G47" s="105"/>
      <c r="H47" s="100"/>
      <c r="I47" s="107">
        <v>3</v>
      </c>
      <c r="J47" s="101"/>
      <c r="K47" s="99">
        <f t="shared" si="2"/>
        <v>0</v>
      </c>
      <c r="L47" s="102"/>
      <c r="M47" s="108">
        <v>349</v>
      </c>
      <c r="N47" s="102"/>
      <c r="O47" s="104">
        <f t="shared" si="1"/>
        <v>0</v>
      </c>
      <c r="P47" s="76"/>
      <c r="Q47" s="220"/>
      <c r="R47" s="221"/>
      <c r="S47" s="222"/>
      <c r="T47" s="223"/>
      <c r="U47" s="224"/>
      <c r="V47" s="225"/>
      <c r="W47" s="226"/>
      <c r="X47" s="227"/>
      <c r="Y47" s="228"/>
      <c r="Z47" s="229"/>
    </row>
    <row r="48" spans="1:26" ht="15.75" customHeight="1">
      <c r="A48" s="109">
        <v>6003</v>
      </c>
      <c r="B48" s="110" t="s">
        <v>68</v>
      </c>
      <c r="C48" s="235" t="s">
        <v>69</v>
      </c>
      <c r="D48" s="233"/>
      <c r="E48" s="233"/>
      <c r="F48" s="234"/>
      <c r="G48" s="111"/>
      <c r="H48" s="112"/>
      <c r="I48" s="113">
        <v>7</v>
      </c>
      <c r="J48" s="114"/>
      <c r="K48" s="111">
        <f t="shared" si="2"/>
        <v>0</v>
      </c>
      <c r="L48" s="115"/>
      <c r="M48" s="116">
        <v>109</v>
      </c>
      <c r="N48" s="115"/>
      <c r="O48" s="117">
        <f t="shared" si="1"/>
        <v>0</v>
      </c>
      <c r="P48" s="76"/>
      <c r="Q48" s="220"/>
      <c r="R48" s="221"/>
      <c r="S48" s="222"/>
      <c r="T48" s="223"/>
      <c r="U48" s="224"/>
      <c r="V48" s="225"/>
      <c r="W48" s="226"/>
      <c r="X48" s="227"/>
      <c r="Y48" s="228"/>
      <c r="Z48" s="229"/>
    </row>
    <row r="49" spans="1:26" ht="15.75" customHeight="1">
      <c r="A49" s="118">
        <v>6219</v>
      </c>
      <c r="B49" s="119" t="s">
        <v>70</v>
      </c>
      <c r="C49" s="235" t="s">
        <v>71</v>
      </c>
      <c r="D49" s="233"/>
      <c r="E49" s="233"/>
      <c r="F49" s="234"/>
      <c r="G49" s="111">
        <v>1</v>
      </c>
      <c r="H49" s="112"/>
      <c r="I49" s="111">
        <v>10</v>
      </c>
      <c r="J49" s="114"/>
      <c r="K49" s="111">
        <f t="shared" si="2"/>
        <v>0</v>
      </c>
      <c r="L49" s="115"/>
      <c r="M49" s="120">
        <v>79</v>
      </c>
      <c r="N49" s="115"/>
      <c r="O49" s="117">
        <f t="shared" si="1"/>
        <v>0</v>
      </c>
      <c r="P49" s="76"/>
      <c r="Q49" s="220"/>
      <c r="R49" s="221"/>
      <c r="S49" s="222"/>
      <c r="T49" s="223"/>
      <c r="U49" s="224"/>
      <c r="V49" s="225"/>
      <c r="W49" s="226"/>
      <c r="X49" s="227"/>
      <c r="Y49" s="228"/>
      <c r="Z49" s="229"/>
    </row>
    <row r="50" spans="1:26" ht="15.75" customHeight="1">
      <c r="A50" s="118">
        <v>6218</v>
      </c>
      <c r="B50" s="119" t="s">
        <v>70</v>
      </c>
      <c r="C50" s="235" t="s">
        <v>72</v>
      </c>
      <c r="D50" s="233"/>
      <c r="E50" s="233"/>
      <c r="F50" s="234"/>
      <c r="G50" s="111">
        <v>1</v>
      </c>
      <c r="H50" s="112"/>
      <c r="I50" s="111">
        <v>8</v>
      </c>
      <c r="J50" s="114"/>
      <c r="K50" s="111">
        <f t="shared" si="2"/>
        <v>0</v>
      </c>
      <c r="L50" s="115"/>
      <c r="M50" s="120">
        <v>99</v>
      </c>
      <c r="N50" s="115"/>
      <c r="O50" s="117">
        <f t="shared" si="1"/>
        <v>0</v>
      </c>
      <c r="P50" s="76"/>
      <c r="Q50" s="220"/>
      <c r="R50" s="221"/>
      <c r="S50" s="222"/>
      <c r="T50" s="223"/>
      <c r="U50" s="224"/>
      <c r="V50" s="225"/>
      <c r="W50" s="226"/>
      <c r="X50" s="227"/>
      <c r="Y50" s="228"/>
      <c r="Z50" s="229"/>
    </row>
    <row r="51" spans="1:26" ht="15.75" customHeight="1" outlineLevel="1">
      <c r="A51" s="118">
        <v>5934</v>
      </c>
      <c r="B51" s="119" t="s">
        <v>70</v>
      </c>
      <c r="C51" s="235" t="s">
        <v>73</v>
      </c>
      <c r="D51" s="233"/>
      <c r="E51" s="233"/>
      <c r="F51" s="234"/>
      <c r="G51" s="121"/>
      <c r="H51" s="112"/>
      <c r="I51" s="111">
        <v>1</v>
      </c>
      <c r="J51" s="114"/>
      <c r="K51" s="111">
        <f t="shared" si="2"/>
        <v>0</v>
      </c>
      <c r="L51" s="115"/>
      <c r="M51" s="120">
        <v>195</v>
      </c>
      <c r="N51" s="115"/>
      <c r="O51" s="117">
        <f t="shared" si="1"/>
        <v>0</v>
      </c>
      <c r="P51" s="76"/>
      <c r="Q51" s="220"/>
      <c r="R51" s="221"/>
      <c r="S51" s="222"/>
      <c r="T51" s="223"/>
      <c r="U51" s="224"/>
      <c r="V51" s="225"/>
      <c r="W51" s="226"/>
      <c r="X51" s="227"/>
      <c r="Y51" s="228"/>
      <c r="Z51" s="229"/>
    </row>
    <row r="52" spans="1:26" ht="15.75" customHeight="1" outlineLevel="1">
      <c r="A52" s="118">
        <v>5933</v>
      </c>
      <c r="B52" s="119" t="s">
        <v>70</v>
      </c>
      <c r="C52" s="235" t="s">
        <v>74</v>
      </c>
      <c r="D52" s="233"/>
      <c r="E52" s="233"/>
      <c r="F52" s="234"/>
      <c r="G52" s="121"/>
      <c r="H52" s="112"/>
      <c r="I52" s="111">
        <v>10</v>
      </c>
      <c r="J52" s="114"/>
      <c r="K52" s="111">
        <f t="shared" si="2"/>
        <v>0</v>
      </c>
      <c r="L52" s="115"/>
      <c r="M52" s="120">
        <v>109</v>
      </c>
      <c r="N52" s="115"/>
      <c r="O52" s="117">
        <f t="shared" si="1"/>
        <v>0</v>
      </c>
      <c r="P52" s="76"/>
      <c r="Q52" s="220"/>
      <c r="R52" s="221"/>
      <c r="S52" s="222"/>
      <c r="T52" s="223"/>
      <c r="U52" s="224"/>
      <c r="V52" s="225"/>
      <c r="W52" s="226"/>
      <c r="X52" s="227"/>
      <c r="Y52" s="228"/>
      <c r="Z52" s="229"/>
    </row>
    <row r="53" spans="1:26" ht="15.75" customHeight="1">
      <c r="A53" s="118">
        <v>5857</v>
      </c>
      <c r="B53" s="119" t="s">
        <v>70</v>
      </c>
      <c r="C53" s="235" t="s">
        <v>75</v>
      </c>
      <c r="D53" s="233"/>
      <c r="E53" s="233"/>
      <c r="F53" s="234"/>
      <c r="G53" s="121"/>
      <c r="H53" s="112"/>
      <c r="I53" s="111">
        <v>5</v>
      </c>
      <c r="J53" s="114"/>
      <c r="K53" s="111">
        <f t="shared" si="2"/>
        <v>0</v>
      </c>
      <c r="L53" s="115"/>
      <c r="M53" s="120">
        <v>169</v>
      </c>
      <c r="N53" s="115"/>
      <c r="O53" s="117">
        <f t="shared" si="1"/>
        <v>0</v>
      </c>
      <c r="P53" s="76"/>
      <c r="Q53" s="220"/>
      <c r="R53" s="221"/>
      <c r="S53" s="222"/>
      <c r="T53" s="223"/>
      <c r="U53" s="224"/>
      <c r="V53" s="225"/>
      <c r="W53" s="226"/>
      <c r="X53" s="227"/>
      <c r="Y53" s="228"/>
      <c r="Z53" s="229"/>
    </row>
    <row r="54" spans="1:26" ht="15.75" customHeight="1">
      <c r="A54" s="118">
        <v>5930</v>
      </c>
      <c r="B54" s="119" t="s">
        <v>70</v>
      </c>
      <c r="C54" s="235" t="s">
        <v>76</v>
      </c>
      <c r="D54" s="233"/>
      <c r="E54" s="233"/>
      <c r="F54" s="234"/>
      <c r="G54" s="121"/>
      <c r="H54" s="112"/>
      <c r="I54" s="111">
        <v>5</v>
      </c>
      <c r="J54" s="114"/>
      <c r="K54" s="111">
        <f t="shared" si="2"/>
        <v>0</v>
      </c>
      <c r="L54" s="115"/>
      <c r="M54" s="120">
        <v>299</v>
      </c>
      <c r="N54" s="115"/>
      <c r="O54" s="117">
        <f t="shared" si="1"/>
        <v>0</v>
      </c>
      <c r="P54" s="76"/>
      <c r="Q54" s="220"/>
      <c r="R54" s="221"/>
      <c r="S54" s="222"/>
      <c r="T54" s="223"/>
      <c r="U54" s="224"/>
      <c r="V54" s="225"/>
      <c r="W54" s="226"/>
      <c r="X54" s="227"/>
      <c r="Y54" s="228"/>
      <c r="Z54" s="229"/>
    </row>
    <row r="55" spans="1:26" ht="15.75" customHeight="1">
      <c r="A55" s="118">
        <v>5929</v>
      </c>
      <c r="B55" s="119" t="s">
        <v>70</v>
      </c>
      <c r="C55" s="235" t="s">
        <v>77</v>
      </c>
      <c r="D55" s="233"/>
      <c r="E55" s="233"/>
      <c r="F55" s="234"/>
      <c r="G55" s="121"/>
      <c r="H55" s="112"/>
      <c r="I55" s="111">
        <v>15</v>
      </c>
      <c r="J55" s="114"/>
      <c r="K55" s="111">
        <f t="shared" si="2"/>
        <v>0</v>
      </c>
      <c r="L55" s="115"/>
      <c r="M55" s="120">
        <v>219</v>
      </c>
      <c r="N55" s="115"/>
      <c r="O55" s="117">
        <f t="shared" si="1"/>
        <v>0</v>
      </c>
      <c r="P55" s="76"/>
      <c r="Q55" s="220"/>
      <c r="R55" s="221"/>
      <c r="S55" s="222"/>
      <c r="T55" s="223"/>
      <c r="U55" s="224"/>
      <c r="V55" s="225"/>
      <c r="W55" s="226"/>
      <c r="X55" s="227"/>
      <c r="Y55" s="228"/>
      <c r="Z55" s="229"/>
    </row>
    <row r="56" spans="1:26" ht="15.75" customHeight="1">
      <c r="A56" s="118">
        <v>5926</v>
      </c>
      <c r="B56" s="119" t="s">
        <v>70</v>
      </c>
      <c r="C56" s="235" t="s">
        <v>78</v>
      </c>
      <c r="D56" s="233"/>
      <c r="E56" s="233"/>
      <c r="F56" s="234"/>
      <c r="G56" s="111">
        <v>1</v>
      </c>
      <c r="H56" s="112"/>
      <c r="I56" s="111">
        <v>5</v>
      </c>
      <c r="J56" s="114"/>
      <c r="K56" s="111">
        <f t="shared" si="2"/>
        <v>0</v>
      </c>
      <c r="L56" s="115"/>
      <c r="M56" s="120">
        <v>99</v>
      </c>
      <c r="N56" s="115"/>
      <c r="O56" s="117">
        <f t="shared" si="1"/>
        <v>0</v>
      </c>
      <c r="P56" s="76"/>
      <c r="Q56" s="220"/>
      <c r="R56" s="221"/>
      <c r="S56" s="222"/>
      <c r="T56" s="223"/>
      <c r="U56" s="224"/>
      <c r="V56" s="225"/>
      <c r="W56" s="226"/>
      <c r="X56" s="227"/>
      <c r="Y56" s="228"/>
      <c r="Z56" s="229"/>
    </row>
    <row r="57" spans="1:26" ht="15.75" customHeight="1">
      <c r="A57" s="118">
        <v>6217</v>
      </c>
      <c r="B57" s="119" t="s">
        <v>70</v>
      </c>
      <c r="C57" s="235" t="s">
        <v>79</v>
      </c>
      <c r="D57" s="233"/>
      <c r="E57" s="233"/>
      <c r="F57" s="234"/>
      <c r="G57" s="111"/>
      <c r="H57" s="112"/>
      <c r="I57" s="111">
        <v>10</v>
      </c>
      <c r="J57" s="114"/>
      <c r="K57" s="111">
        <f t="shared" si="2"/>
        <v>0</v>
      </c>
      <c r="L57" s="115"/>
      <c r="M57" s="120">
        <v>229</v>
      </c>
      <c r="N57" s="115"/>
      <c r="O57" s="117">
        <f t="shared" si="1"/>
        <v>0</v>
      </c>
      <c r="P57" s="76"/>
      <c r="Q57" s="220"/>
      <c r="R57" s="221"/>
      <c r="S57" s="222"/>
      <c r="T57" s="223"/>
      <c r="U57" s="224"/>
      <c r="V57" s="225"/>
      <c r="W57" s="226"/>
      <c r="X57" s="227"/>
      <c r="Y57" s="228"/>
      <c r="Z57" s="229"/>
    </row>
    <row r="58" spans="1:26" ht="15.75" customHeight="1">
      <c r="A58" s="109">
        <v>6216</v>
      </c>
      <c r="B58" s="110" t="s">
        <v>70</v>
      </c>
      <c r="C58" s="235" t="s">
        <v>47</v>
      </c>
      <c r="D58" s="233"/>
      <c r="E58" s="233"/>
      <c r="F58" s="234"/>
      <c r="G58" s="111"/>
      <c r="H58" s="112"/>
      <c r="I58" s="113">
        <v>6</v>
      </c>
      <c r="J58" s="114"/>
      <c r="K58" s="111">
        <f t="shared" si="2"/>
        <v>0</v>
      </c>
      <c r="L58" s="115"/>
      <c r="M58" s="116">
        <v>299</v>
      </c>
      <c r="N58" s="115"/>
      <c r="O58" s="117">
        <f t="shared" si="1"/>
        <v>0</v>
      </c>
      <c r="P58" s="76"/>
      <c r="Q58" s="220"/>
      <c r="R58" s="221"/>
      <c r="S58" s="222"/>
      <c r="T58" s="223"/>
      <c r="U58" s="224"/>
      <c r="V58" s="225"/>
      <c r="W58" s="226"/>
      <c r="X58" s="227"/>
      <c r="Y58" s="228"/>
      <c r="Z58" s="229"/>
    </row>
    <row r="59" spans="1:26" ht="15.75" customHeight="1">
      <c r="A59" s="118">
        <v>6220</v>
      </c>
      <c r="B59" s="119" t="s">
        <v>70</v>
      </c>
      <c r="C59" s="235" t="s">
        <v>80</v>
      </c>
      <c r="D59" s="233"/>
      <c r="E59" s="233"/>
      <c r="F59" s="234"/>
      <c r="G59" s="111">
        <v>1</v>
      </c>
      <c r="H59" s="112"/>
      <c r="I59" s="111">
        <v>8</v>
      </c>
      <c r="J59" s="114"/>
      <c r="K59" s="111">
        <f t="shared" si="2"/>
        <v>0</v>
      </c>
      <c r="L59" s="115"/>
      <c r="M59" s="120">
        <v>249</v>
      </c>
      <c r="N59" s="115"/>
      <c r="O59" s="117">
        <f t="shared" si="1"/>
        <v>0</v>
      </c>
      <c r="P59" s="76"/>
      <c r="Q59" s="220"/>
      <c r="R59" s="221"/>
      <c r="S59" s="222"/>
      <c r="T59" s="223"/>
      <c r="U59" s="224"/>
      <c r="V59" s="225"/>
      <c r="W59" s="226"/>
      <c r="X59" s="227"/>
      <c r="Y59" s="228"/>
      <c r="Z59" s="229"/>
    </row>
    <row r="60" spans="1:26" ht="15.75" customHeight="1">
      <c r="A60" s="109">
        <v>6224</v>
      </c>
      <c r="B60" s="119" t="s">
        <v>70</v>
      </c>
      <c r="C60" s="240" t="s">
        <v>81</v>
      </c>
      <c r="D60" s="241"/>
      <c r="E60" s="241"/>
      <c r="F60" s="122"/>
      <c r="G60" s="123"/>
      <c r="H60" s="112"/>
      <c r="I60" s="113">
        <v>1</v>
      </c>
      <c r="J60" s="114"/>
      <c r="K60" s="111">
        <f t="shared" si="2"/>
        <v>0</v>
      </c>
      <c r="L60" s="115"/>
      <c r="M60" s="116">
        <v>249</v>
      </c>
      <c r="N60" s="115"/>
      <c r="O60" s="117">
        <f t="shared" si="1"/>
        <v>0</v>
      </c>
      <c r="P60" s="76"/>
      <c r="Q60" s="220"/>
      <c r="R60" s="221"/>
      <c r="S60" s="222"/>
      <c r="T60" s="223"/>
      <c r="U60" s="224"/>
      <c r="V60" s="225"/>
      <c r="W60" s="226"/>
      <c r="X60" s="227"/>
      <c r="Y60" s="228"/>
      <c r="Z60" s="229"/>
    </row>
    <row r="61" spans="1:26" ht="15.75" customHeight="1">
      <c r="A61" s="109">
        <v>6225</v>
      </c>
      <c r="B61" s="119" t="s">
        <v>70</v>
      </c>
      <c r="C61" s="240" t="s">
        <v>82</v>
      </c>
      <c r="D61" s="241"/>
      <c r="E61" s="241"/>
      <c r="F61" s="122"/>
      <c r="G61" s="123"/>
      <c r="H61" s="112"/>
      <c r="I61" s="113">
        <v>1</v>
      </c>
      <c r="J61" s="114"/>
      <c r="K61" s="111">
        <f t="shared" si="2"/>
        <v>0</v>
      </c>
      <c r="L61" s="115"/>
      <c r="M61" s="116">
        <v>149</v>
      </c>
      <c r="N61" s="115"/>
      <c r="O61" s="117">
        <f t="shared" si="1"/>
        <v>0</v>
      </c>
      <c r="P61" s="76"/>
      <c r="Q61" s="220"/>
      <c r="R61" s="221"/>
      <c r="S61" s="222"/>
      <c r="T61" s="223"/>
      <c r="U61" s="224"/>
      <c r="V61" s="225"/>
      <c r="W61" s="226"/>
      <c r="X61" s="227"/>
      <c r="Y61" s="228"/>
      <c r="Z61" s="229"/>
    </row>
    <row r="62" spans="1:26" ht="15.75" customHeight="1">
      <c r="A62" s="109">
        <v>6226</v>
      </c>
      <c r="B62" s="119" t="s">
        <v>70</v>
      </c>
      <c r="C62" s="240" t="s">
        <v>83</v>
      </c>
      <c r="D62" s="241"/>
      <c r="E62" s="241"/>
      <c r="F62" s="122"/>
      <c r="G62" s="123"/>
      <c r="H62" s="112"/>
      <c r="I62" s="113">
        <v>4</v>
      </c>
      <c r="J62" s="114"/>
      <c r="K62" s="111">
        <f t="shared" si="2"/>
        <v>0</v>
      </c>
      <c r="L62" s="115"/>
      <c r="M62" s="116">
        <v>549</v>
      </c>
      <c r="N62" s="115"/>
      <c r="O62" s="117">
        <f t="shared" si="1"/>
        <v>0</v>
      </c>
      <c r="P62" s="76"/>
      <c r="Q62" s="220"/>
      <c r="R62" s="221"/>
      <c r="S62" s="222"/>
      <c r="T62" s="223"/>
      <c r="U62" s="224"/>
      <c r="V62" s="225"/>
      <c r="W62" s="226"/>
      <c r="X62" s="227"/>
      <c r="Y62" s="228"/>
      <c r="Z62" s="229"/>
    </row>
    <row r="63" spans="1:26" ht="15.75" customHeight="1">
      <c r="A63" s="118">
        <v>6005</v>
      </c>
      <c r="B63" s="119" t="s">
        <v>70</v>
      </c>
      <c r="C63" s="240" t="s">
        <v>84</v>
      </c>
      <c r="D63" s="241"/>
      <c r="E63" s="241"/>
      <c r="F63" s="242"/>
      <c r="G63" s="111"/>
      <c r="H63" s="112"/>
      <c r="I63" s="111">
        <v>5</v>
      </c>
      <c r="J63" s="114"/>
      <c r="K63" s="111">
        <f t="shared" si="2"/>
        <v>0</v>
      </c>
      <c r="L63" s="115"/>
      <c r="M63" s="120">
        <v>235</v>
      </c>
      <c r="N63" s="115"/>
      <c r="O63" s="117">
        <f t="shared" si="1"/>
        <v>0</v>
      </c>
      <c r="P63" s="76"/>
      <c r="Q63" s="220"/>
      <c r="R63" s="221"/>
      <c r="S63" s="222"/>
      <c r="T63" s="223"/>
      <c r="U63" s="224"/>
      <c r="V63" s="225"/>
      <c r="W63" s="226"/>
      <c r="X63" s="227"/>
      <c r="Y63" s="228"/>
      <c r="Z63" s="229"/>
    </row>
    <row r="64" spans="1:26" ht="15.75" customHeight="1">
      <c r="A64" s="109">
        <v>6428</v>
      </c>
      <c r="B64" s="119" t="s">
        <v>70</v>
      </c>
      <c r="C64" s="240" t="s">
        <v>85</v>
      </c>
      <c r="D64" s="241"/>
      <c r="E64" s="241"/>
      <c r="F64" s="242"/>
      <c r="G64" s="111"/>
      <c r="H64" s="112"/>
      <c r="I64" s="113">
        <v>6</v>
      </c>
      <c r="J64" s="114"/>
      <c r="K64" s="111">
        <f t="shared" si="2"/>
        <v>0</v>
      </c>
      <c r="L64" s="115"/>
      <c r="M64" s="116">
        <v>349</v>
      </c>
      <c r="N64" s="115"/>
      <c r="O64" s="117">
        <f t="shared" si="1"/>
        <v>0</v>
      </c>
      <c r="P64" s="76"/>
      <c r="Q64" s="220"/>
      <c r="R64" s="221"/>
      <c r="S64" s="222"/>
      <c r="T64" s="223"/>
      <c r="U64" s="224"/>
      <c r="V64" s="225"/>
      <c r="W64" s="226"/>
      <c r="X64" s="227"/>
      <c r="Y64" s="228"/>
      <c r="Z64" s="229"/>
    </row>
    <row r="65" spans="1:26" ht="15.75" customHeight="1">
      <c r="A65" s="118">
        <v>6004</v>
      </c>
      <c r="B65" s="119" t="s">
        <v>70</v>
      </c>
      <c r="C65" s="235" t="s">
        <v>86</v>
      </c>
      <c r="D65" s="233"/>
      <c r="E65" s="233"/>
      <c r="F65" s="234"/>
      <c r="G65" s="111"/>
      <c r="H65" s="112"/>
      <c r="I65" s="111">
        <v>10</v>
      </c>
      <c r="J65" s="114"/>
      <c r="K65" s="111">
        <f t="shared" si="2"/>
        <v>0</v>
      </c>
      <c r="L65" s="115"/>
      <c r="M65" s="120">
        <v>124</v>
      </c>
      <c r="N65" s="115"/>
      <c r="O65" s="117">
        <f t="shared" si="1"/>
        <v>0</v>
      </c>
      <c r="P65" s="76"/>
      <c r="Q65" s="220"/>
      <c r="R65" s="221"/>
      <c r="S65" s="222"/>
      <c r="T65" s="223"/>
      <c r="U65" s="224"/>
      <c r="V65" s="225"/>
      <c r="W65" s="226"/>
      <c r="X65" s="227"/>
      <c r="Y65" s="228"/>
      <c r="Z65" s="229"/>
    </row>
    <row r="66" spans="1:26" ht="15.75" customHeight="1">
      <c r="A66" s="118">
        <v>6221</v>
      </c>
      <c r="B66" s="119" t="s">
        <v>70</v>
      </c>
      <c r="C66" s="235" t="s">
        <v>87</v>
      </c>
      <c r="D66" s="233"/>
      <c r="E66" s="233"/>
      <c r="F66" s="234"/>
      <c r="G66" s="111"/>
      <c r="H66" s="112"/>
      <c r="I66" s="111">
        <v>4</v>
      </c>
      <c r="J66" s="114"/>
      <c r="K66" s="111">
        <f t="shared" si="2"/>
        <v>0</v>
      </c>
      <c r="L66" s="115"/>
      <c r="M66" s="120">
        <v>229</v>
      </c>
      <c r="N66" s="115"/>
      <c r="O66" s="117">
        <f t="shared" si="1"/>
        <v>0</v>
      </c>
      <c r="P66" s="76"/>
      <c r="Q66" s="220"/>
      <c r="R66" s="221"/>
      <c r="S66" s="222"/>
      <c r="T66" s="223"/>
      <c r="U66" s="224"/>
      <c r="V66" s="225"/>
      <c r="W66" s="226"/>
      <c r="X66" s="227"/>
      <c r="Y66" s="228"/>
      <c r="Z66" s="229"/>
    </row>
    <row r="67" spans="1:26" ht="15.75" customHeight="1">
      <c r="A67" s="118">
        <v>6230</v>
      </c>
      <c r="B67" s="119" t="s">
        <v>70</v>
      </c>
      <c r="C67" s="235" t="s">
        <v>88</v>
      </c>
      <c r="D67" s="233"/>
      <c r="E67" s="233"/>
      <c r="F67" s="234"/>
      <c r="G67" s="111"/>
      <c r="H67" s="112"/>
      <c r="I67" s="111">
        <v>1</v>
      </c>
      <c r="J67" s="114"/>
      <c r="K67" s="111">
        <f t="shared" si="2"/>
        <v>0</v>
      </c>
      <c r="L67" s="115"/>
      <c r="M67" s="120">
        <v>349</v>
      </c>
      <c r="N67" s="115"/>
      <c r="O67" s="117">
        <f t="shared" si="1"/>
        <v>0</v>
      </c>
      <c r="P67" s="76"/>
      <c r="Q67" s="220"/>
      <c r="R67" s="221"/>
      <c r="S67" s="222"/>
      <c r="T67" s="223"/>
      <c r="U67" s="224"/>
      <c r="V67" s="225"/>
      <c r="W67" s="226"/>
      <c r="X67" s="227"/>
      <c r="Y67" s="228"/>
      <c r="Z67" s="229"/>
    </row>
    <row r="68" spans="1:26" ht="15.75" customHeight="1">
      <c r="A68" s="118">
        <v>6231</v>
      </c>
      <c r="B68" s="119" t="s">
        <v>70</v>
      </c>
      <c r="C68" s="235" t="s">
        <v>89</v>
      </c>
      <c r="D68" s="233"/>
      <c r="E68" s="233"/>
      <c r="F68" s="234"/>
      <c r="G68" s="111"/>
      <c r="H68" s="112"/>
      <c r="I68" s="111">
        <v>4</v>
      </c>
      <c r="J68" s="114"/>
      <c r="K68" s="111">
        <f t="shared" si="2"/>
        <v>0</v>
      </c>
      <c r="L68" s="115"/>
      <c r="M68" s="120">
        <v>499</v>
      </c>
      <c r="N68" s="115"/>
      <c r="O68" s="117">
        <f t="shared" si="1"/>
        <v>0</v>
      </c>
      <c r="P68" s="76"/>
      <c r="Q68" s="220"/>
      <c r="R68" s="221"/>
      <c r="S68" s="222"/>
      <c r="T68" s="223"/>
      <c r="U68" s="224"/>
      <c r="V68" s="225"/>
      <c r="W68" s="226"/>
      <c r="X68" s="227"/>
      <c r="Y68" s="228"/>
      <c r="Z68" s="229"/>
    </row>
    <row r="69" spans="1:26" ht="15.75" customHeight="1">
      <c r="A69" s="118">
        <v>6322</v>
      </c>
      <c r="B69" s="119" t="s">
        <v>70</v>
      </c>
      <c r="C69" s="235" t="s">
        <v>90</v>
      </c>
      <c r="D69" s="233"/>
      <c r="E69" s="233"/>
      <c r="F69" s="234"/>
      <c r="G69" s="124">
        <v>2</v>
      </c>
      <c r="H69" s="125"/>
      <c r="I69" s="124">
        <v>5</v>
      </c>
      <c r="J69" s="126"/>
      <c r="K69" s="124">
        <f t="shared" si="2"/>
        <v>0</v>
      </c>
      <c r="L69" s="127"/>
      <c r="M69" s="128">
        <v>129</v>
      </c>
      <c r="N69" s="127"/>
      <c r="O69" s="129">
        <f t="shared" si="1"/>
        <v>0</v>
      </c>
      <c r="P69" s="76"/>
      <c r="Q69" s="220"/>
      <c r="R69" s="221"/>
      <c r="S69" s="222"/>
      <c r="T69" s="223"/>
      <c r="U69" s="224"/>
      <c r="V69" s="225"/>
      <c r="W69" s="226"/>
      <c r="X69" s="227"/>
      <c r="Y69" s="228"/>
      <c r="Z69" s="229"/>
    </row>
    <row r="70" spans="1:26" ht="15.75" customHeight="1">
      <c r="A70" s="130">
        <f>COUNT(I10:I69)</f>
        <v>60</v>
      </c>
      <c r="B70" s="131" t="s">
        <v>91</v>
      </c>
      <c r="C70" s="132"/>
      <c r="D70" s="132"/>
      <c r="E70" s="133"/>
      <c r="F70" s="132"/>
      <c r="G70" s="134"/>
      <c r="H70" s="135"/>
      <c r="I70" s="64"/>
      <c r="J70" s="76"/>
      <c r="K70" s="64"/>
      <c r="L70" s="64"/>
      <c r="M70" s="76"/>
      <c r="N70" s="64"/>
      <c r="O70" s="64"/>
      <c r="P70" s="76"/>
      <c r="Q70" s="136"/>
      <c r="R70" s="137"/>
      <c r="S70" s="138"/>
      <c r="T70" s="139"/>
      <c r="U70" s="140"/>
      <c r="V70" s="141"/>
      <c r="W70" s="142"/>
      <c r="X70" s="143"/>
      <c r="Y70" s="144"/>
      <c r="Z70" s="145"/>
    </row>
    <row r="71" spans="1:26" ht="22.5" customHeight="1">
      <c r="A71" s="146" t="s">
        <v>92</v>
      </c>
      <c r="B71" s="147"/>
      <c r="C71" s="147"/>
      <c r="D71" s="147"/>
      <c r="E71" s="147"/>
      <c r="F71" s="147"/>
      <c r="G71" s="148"/>
      <c r="H71" s="149"/>
      <c r="I71" s="150">
        <f>SUM(I10:I69)</f>
        <v>403</v>
      </c>
      <c r="J71" s="151"/>
      <c r="K71" s="152">
        <f>SUM(K10:K69)</f>
        <v>0</v>
      </c>
      <c r="L71" s="153"/>
      <c r="M71" s="154">
        <f>IF(K71&gt;0,O71/K71,0)</f>
        <v>0</v>
      </c>
      <c r="N71" s="153"/>
      <c r="O71" s="155">
        <f>SUM(O10:O69)</f>
        <v>0</v>
      </c>
      <c r="P71" s="156"/>
      <c r="Q71" s="157">
        <f t="shared" ref="Q71:Y71" si="3">SUM(Q10:Q69)</f>
        <v>0</v>
      </c>
      <c r="R71" s="158">
        <f t="shared" si="3"/>
        <v>0</v>
      </c>
      <c r="S71" s="159">
        <f t="shared" si="3"/>
        <v>0</v>
      </c>
      <c r="T71" s="160">
        <f t="shared" si="3"/>
        <v>0</v>
      </c>
      <c r="U71" s="161">
        <f t="shared" si="3"/>
        <v>0</v>
      </c>
      <c r="V71" s="162">
        <f t="shared" si="3"/>
        <v>0</v>
      </c>
      <c r="W71" s="163">
        <f t="shared" si="3"/>
        <v>0</v>
      </c>
      <c r="X71" s="164">
        <f t="shared" si="3"/>
        <v>0</v>
      </c>
      <c r="Y71" s="165">
        <f t="shared" si="3"/>
        <v>0</v>
      </c>
      <c r="Z71" s="166">
        <f>SUM(Z9:Z69)</f>
        <v>0</v>
      </c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67"/>
      <c r="M72" s="8"/>
      <c r="N72" s="167"/>
      <c r="O72" s="167"/>
      <c r="P72" s="167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68" t="s">
        <v>93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69" t="s">
        <v>94</v>
      </c>
      <c r="B74" s="170"/>
      <c r="C74" s="170"/>
      <c r="D74" s="170"/>
      <c r="E74" s="170"/>
      <c r="F74" s="170"/>
      <c r="G74" s="170"/>
      <c r="H74" s="170"/>
      <c r="I74" s="170"/>
      <c r="J74" s="171"/>
      <c r="K74" s="172">
        <f>SUM(Q74:Z74)</f>
        <v>0</v>
      </c>
      <c r="L74" s="173"/>
      <c r="M74" s="174">
        <f>SUM(M10:M69)</f>
        <v>14932</v>
      </c>
      <c r="N74" s="175"/>
      <c r="O74" s="176">
        <f>K74*M74</f>
        <v>0</v>
      </c>
      <c r="P74" s="56"/>
      <c r="Q74" s="210"/>
      <c r="R74" s="211"/>
      <c r="S74" s="212"/>
      <c r="T74" s="213"/>
      <c r="U74" s="214"/>
      <c r="V74" s="231"/>
      <c r="W74" s="216"/>
      <c r="X74" s="217"/>
      <c r="Y74" s="218"/>
      <c r="Z74" s="219"/>
    </row>
    <row r="75" spans="1:26" ht="15.75" customHeight="1">
      <c r="A75" s="177" t="s">
        <v>95</v>
      </c>
      <c r="B75" s="2"/>
      <c r="C75" s="2"/>
      <c r="D75" s="2"/>
      <c r="E75" s="2"/>
      <c r="F75" s="2"/>
      <c r="G75" s="178"/>
      <c r="H75" s="2"/>
      <c r="I75" s="2"/>
      <c r="J75" s="2"/>
      <c r="K75" s="179"/>
      <c r="L75" s="179"/>
      <c r="M75" s="179"/>
      <c r="N75" s="180"/>
      <c r="O75" s="180"/>
      <c r="P75" s="180"/>
      <c r="Q75" s="181"/>
      <c r="R75" s="181"/>
      <c r="S75" s="182"/>
      <c r="T75" s="182"/>
      <c r="U75" s="182"/>
      <c r="V75" s="182"/>
      <c r="W75" s="182"/>
      <c r="X75" s="182"/>
      <c r="Y75" s="181"/>
      <c r="Z75" s="183"/>
    </row>
    <row r="76" spans="1:26" ht="15.75" customHeight="1">
      <c r="A76" s="184"/>
      <c r="B76" s="3" t="s">
        <v>96</v>
      </c>
      <c r="C76" s="2"/>
      <c r="D76" s="2"/>
      <c r="E76" s="2"/>
      <c r="F76" s="2"/>
      <c r="G76" s="2"/>
      <c r="H76" s="2"/>
      <c r="I76" s="2"/>
      <c r="J76" s="2"/>
      <c r="K76" s="185"/>
      <c r="L76" s="185"/>
      <c r="M76" s="185"/>
      <c r="N76" s="2"/>
      <c r="O76" s="2"/>
      <c r="P76" s="2"/>
      <c r="Q76" s="186"/>
      <c r="R76" s="186"/>
      <c r="S76" s="187"/>
      <c r="T76" s="187"/>
      <c r="U76" s="187"/>
      <c r="V76" s="187"/>
      <c r="W76" s="187"/>
      <c r="X76" s="187"/>
      <c r="Y76" s="186"/>
      <c r="Z76" s="188"/>
    </row>
    <row r="77" spans="1:26" ht="15.75" customHeight="1">
      <c r="A77" s="189"/>
      <c r="B77" s="190" t="s">
        <v>97</v>
      </c>
      <c r="C77" s="191"/>
      <c r="D77" s="191"/>
      <c r="E77" s="191"/>
      <c r="F77" s="191"/>
      <c r="G77" s="191"/>
      <c r="H77" s="191"/>
      <c r="I77" s="191"/>
      <c r="J77" s="191"/>
      <c r="K77" s="192"/>
      <c r="L77" s="192"/>
      <c r="M77" s="192"/>
      <c r="N77" s="191"/>
      <c r="O77" s="191"/>
      <c r="P77" s="191"/>
      <c r="Q77" s="193"/>
      <c r="R77" s="193"/>
      <c r="S77" s="194"/>
      <c r="T77" s="194"/>
      <c r="U77" s="194"/>
      <c r="V77" s="194"/>
      <c r="W77" s="194"/>
      <c r="X77" s="194"/>
      <c r="Y77" s="193"/>
      <c r="Z77" s="195"/>
    </row>
    <row r="78" spans="1:26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185"/>
      <c r="L78" s="185"/>
      <c r="M78" s="185"/>
      <c r="N78" s="2"/>
      <c r="O78" s="2"/>
      <c r="P78" s="2"/>
      <c r="Q78" s="186"/>
      <c r="R78" s="186"/>
      <c r="S78" s="187"/>
      <c r="T78" s="187"/>
      <c r="U78" s="187"/>
      <c r="V78" s="187"/>
      <c r="W78" s="187"/>
      <c r="X78" s="187"/>
      <c r="Y78" s="186"/>
      <c r="Z78" s="186"/>
    </row>
    <row r="79" spans="1:26" ht="15.75" customHeight="1">
      <c r="A79" s="169" t="s">
        <v>98</v>
      </c>
      <c r="B79" s="170"/>
      <c r="C79" s="170"/>
      <c r="D79" s="170"/>
      <c r="E79" s="170"/>
      <c r="F79" s="196" t="s">
        <v>99</v>
      </c>
      <c r="G79" s="170"/>
      <c r="H79" s="170"/>
      <c r="I79" s="170"/>
      <c r="J79" s="171"/>
      <c r="K79" s="172">
        <f>SUM(Q79:Z79)</f>
        <v>0</v>
      </c>
      <c r="L79" s="173"/>
      <c r="M79" s="174">
        <f>SUM(M10:M17)</f>
        <v>1644</v>
      </c>
      <c r="N79" s="175"/>
      <c r="O79" s="176">
        <f>K79*M79</f>
        <v>0</v>
      </c>
      <c r="P79" s="56"/>
      <c r="Q79" s="210"/>
      <c r="R79" s="211"/>
      <c r="S79" s="212"/>
      <c r="T79" s="213"/>
      <c r="U79" s="214"/>
      <c r="V79" s="231"/>
      <c r="W79" s="216"/>
      <c r="X79" s="217"/>
      <c r="Y79" s="218"/>
      <c r="Z79" s="219"/>
    </row>
    <row r="80" spans="1:26" ht="15.75" customHeight="1">
      <c r="A80" s="197" t="s">
        <v>100</v>
      </c>
      <c r="B80" s="191"/>
      <c r="C80" s="191"/>
      <c r="D80" s="191"/>
      <c r="E80" s="191"/>
      <c r="F80" s="191"/>
      <c r="G80" s="198"/>
      <c r="H80" s="191"/>
      <c r="I80" s="191"/>
      <c r="J80" s="191"/>
      <c r="K80" s="199"/>
      <c r="L80" s="199"/>
      <c r="M80" s="199"/>
      <c r="N80" s="200"/>
      <c r="O80" s="200"/>
      <c r="P80" s="200"/>
      <c r="Q80" s="201"/>
      <c r="R80" s="201"/>
      <c r="S80" s="202"/>
      <c r="T80" s="202"/>
      <c r="U80" s="202"/>
      <c r="V80" s="202"/>
      <c r="W80" s="202"/>
      <c r="X80" s="202"/>
      <c r="Y80" s="201"/>
      <c r="Z80" s="203"/>
    </row>
    <row r="81" spans="1:26" ht="15.75" customHeight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204"/>
      <c r="L81" s="204"/>
      <c r="M81" s="204"/>
      <c r="N81" s="170"/>
      <c r="O81" s="170"/>
      <c r="P81" s="170"/>
      <c r="Q81" s="205"/>
      <c r="R81" s="205"/>
      <c r="S81" s="206"/>
      <c r="T81" s="206"/>
      <c r="U81" s="206"/>
      <c r="V81" s="206"/>
      <c r="W81" s="206"/>
      <c r="X81" s="206"/>
      <c r="Y81" s="205"/>
      <c r="Z81" s="205"/>
    </row>
    <row r="82" spans="1:26" ht="15.75" customHeight="1">
      <c r="A82" s="169" t="s">
        <v>101</v>
      </c>
      <c r="B82" s="170"/>
      <c r="C82" s="170"/>
      <c r="D82" s="170"/>
      <c r="E82" s="170"/>
      <c r="F82" s="196" t="s">
        <v>102</v>
      </c>
      <c r="G82" s="170"/>
      <c r="H82" s="170"/>
      <c r="I82" s="170"/>
      <c r="J82" s="171"/>
      <c r="K82" s="172">
        <f>SUM(Q82:Z82)</f>
        <v>0</v>
      </c>
      <c r="L82" s="173"/>
      <c r="M82" s="174">
        <f>SUM(M18:M30)</f>
        <v>2553</v>
      </c>
      <c r="N82" s="175"/>
      <c r="O82" s="176">
        <f>K82*M82</f>
        <v>0</v>
      </c>
      <c r="P82" s="56"/>
      <c r="Q82" s="210"/>
      <c r="R82" s="211"/>
      <c r="S82" s="212"/>
      <c r="T82" s="213"/>
      <c r="U82" s="214"/>
      <c r="V82" s="231"/>
      <c r="W82" s="216"/>
      <c r="X82" s="217"/>
      <c r="Y82" s="218"/>
      <c r="Z82" s="219"/>
    </row>
    <row r="83" spans="1:26" ht="15.75" customHeight="1">
      <c r="A83" s="197" t="s">
        <v>103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9"/>
      <c r="L83" s="199"/>
      <c r="M83" s="199"/>
      <c r="N83" s="200"/>
      <c r="O83" s="200"/>
      <c r="P83" s="200"/>
      <c r="Q83" s="201"/>
      <c r="R83" s="201"/>
      <c r="S83" s="202"/>
      <c r="T83" s="202"/>
      <c r="U83" s="202"/>
      <c r="V83" s="202"/>
      <c r="W83" s="202"/>
      <c r="X83" s="202"/>
      <c r="Y83" s="201"/>
      <c r="Z83" s="203"/>
    </row>
    <row r="84" spans="1:26" ht="15.75" customHeight="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204"/>
      <c r="L84" s="204"/>
      <c r="M84" s="204"/>
      <c r="N84" s="170"/>
      <c r="O84" s="207"/>
      <c r="P84" s="170"/>
      <c r="Q84" s="205"/>
      <c r="R84" s="205"/>
      <c r="S84" s="206"/>
      <c r="T84" s="206"/>
      <c r="U84" s="206"/>
      <c r="V84" s="206"/>
      <c r="W84" s="206"/>
      <c r="X84" s="206"/>
      <c r="Y84" s="205"/>
      <c r="Z84" s="205"/>
    </row>
    <row r="85" spans="1:26" ht="15.75" customHeight="1">
      <c r="A85" s="169" t="s">
        <v>104</v>
      </c>
      <c r="B85" s="170"/>
      <c r="C85" s="170"/>
      <c r="D85" s="170"/>
      <c r="E85" s="170"/>
      <c r="F85" s="196" t="s">
        <v>105</v>
      </c>
      <c r="G85" s="170"/>
      <c r="H85" s="170"/>
      <c r="I85" s="170"/>
      <c r="J85" s="171"/>
      <c r="K85" s="172">
        <f>SUM(Q85:Z85)</f>
        <v>0</v>
      </c>
      <c r="L85" s="173"/>
      <c r="M85" s="174">
        <f>SUM(M31:M34)</f>
        <v>706</v>
      </c>
      <c r="N85" s="175"/>
      <c r="O85" s="176">
        <f>K85*M85</f>
        <v>0</v>
      </c>
      <c r="P85" s="56"/>
      <c r="Q85" s="210"/>
      <c r="R85" s="211"/>
      <c r="S85" s="212"/>
      <c r="T85" s="213"/>
      <c r="U85" s="214"/>
      <c r="V85" s="231"/>
      <c r="W85" s="216"/>
      <c r="X85" s="217"/>
      <c r="Y85" s="218"/>
      <c r="Z85" s="219"/>
    </row>
    <row r="86" spans="1:26" ht="15.75" customHeight="1">
      <c r="A86" s="197" t="s">
        <v>106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9"/>
      <c r="L86" s="199"/>
      <c r="M86" s="199"/>
      <c r="N86" s="200"/>
      <c r="O86" s="200"/>
      <c r="P86" s="200"/>
      <c r="Q86" s="201"/>
      <c r="R86" s="201"/>
      <c r="S86" s="202"/>
      <c r="T86" s="202"/>
      <c r="U86" s="202"/>
      <c r="V86" s="202"/>
      <c r="W86" s="202"/>
      <c r="X86" s="202"/>
      <c r="Y86" s="201"/>
      <c r="Z86" s="203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185"/>
      <c r="L87" s="185"/>
      <c r="M87" s="185"/>
      <c r="N87" s="2"/>
      <c r="O87" s="2"/>
      <c r="P87" s="2"/>
      <c r="Q87" s="186"/>
      <c r="R87" s="186"/>
      <c r="S87" s="187"/>
      <c r="T87" s="187"/>
      <c r="U87" s="187"/>
      <c r="V87" s="187"/>
      <c r="W87" s="187"/>
      <c r="X87" s="187"/>
      <c r="Y87" s="186"/>
      <c r="Z87" s="186"/>
    </row>
    <row r="88" spans="1:26" ht="15.75" customHeight="1">
      <c r="A88" s="208" t="s">
        <v>107</v>
      </c>
      <c r="B88" s="170"/>
      <c r="C88" s="170"/>
      <c r="D88" s="170"/>
      <c r="E88" s="170"/>
      <c r="F88" s="196" t="s">
        <v>105</v>
      </c>
      <c r="G88" s="170"/>
      <c r="H88" s="170"/>
      <c r="I88" s="170"/>
      <c r="J88" s="171"/>
      <c r="K88" s="172">
        <f>SUM(Q88:Z88)</f>
        <v>0</v>
      </c>
      <c r="L88" s="173"/>
      <c r="M88" s="174">
        <f>M35+M36</f>
        <v>654</v>
      </c>
      <c r="N88" s="175"/>
      <c r="O88" s="176">
        <f>K88*M88</f>
        <v>0</v>
      </c>
      <c r="P88" s="56"/>
      <c r="Q88" s="210"/>
      <c r="R88" s="211"/>
      <c r="S88" s="212"/>
      <c r="T88" s="213"/>
      <c r="U88" s="214"/>
      <c r="V88" s="231"/>
      <c r="W88" s="216"/>
      <c r="X88" s="217"/>
      <c r="Y88" s="218"/>
      <c r="Z88" s="219"/>
    </row>
    <row r="89" spans="1:26" ht="15.75" customHeight="1">
      <c r="A89" s="197" t="s">
        <v>108</v>
      </c>
      <c r="B89" s="2"/>
      <c r="C89" s="2"/>
      <c r="D89" s="2"/>
      <c r="E89" s="2"/>
      <c r="F89" s="2"/>
      <c r="G89" s="2"/>
      <c r="H89" s="2"/>
      <c r="I89" s="2"/>
      <c r="J89" s="2"/>
      <c r="K89" s="185"/>
      <c r="L89" s="185"/>
      <c r="M89" s="185"/>
      <c r="N89" s="2"/>
      <c r="O89" s="2"/>
      <c r="P89" s="2"/>
      <c r="Q89" s="186"/>
      <c r="R89" s="186"/>
      <c r="S89" s="187"/>
      <c r="T89" s="187"/>
      <c r="U89" s="187"/>
      <c r="V89" s="187"/>
      <c r="W89" s="187"/>
      <c r="X89" s="187"/>
      <c r="Y89" s="186"/>
      <c r="Z89" s="186"/>
    </row>
    <row r="90" spans="1:26" ht="15.75" customHeight="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204"/>
      <c r="L90" s="204"/>
      <c r="M90" s="204"/>
      <c r="N90" s="170"/>
      <c r="O90" s="170"/>
      <c r="P90" s="170"/>
      <c r="Q90" s="205"/>
      <c r="R90" s="205"/>
      <c r="S90" s="206"/>
      <c r="T90" s="206"/>
      <c r="U90" s="206"/>
      <c r="V90" s="206"/>
      <c r="W90" s="206"/>
      <c r="X90" s="206"/>
      <c r="Y90" s="205"/>
      <c r="Z90" s="205"/>
    </row>
    <row r="91" spans="1:26" ht="15.75" customHeight="1">
      <c r="A91" s="169" t="s">
        <v>109</v>
      </c>
      <c r="B91" s="170"/>
      <c r="C91" s="170"/>
      <c r="D91" s="170"/>
      <c r="E91" s="170"/>
      <c r="F91" s="196" t="s">
        <v>102</v>
      </c>
      <c r="G91" s="170"/>
      <c r="H91" s="170"/>
      <c r="I91" s="170"/>
      <c r="J91" s="171"/>
      <c r="K91" s="172">
        <f>SUM(Q91:Z91)</f>
        <v>0</v>
      </c>
      <c r="L91" s="173"/>
      <c r="M91" s="174">
        <f>SUM(M37:M47)</f>
        <v>4360</v>
      </c>
      <c r="N91" s="175"/>
      <c r="O91" s="176">
        <f>K91*M91</f>
        <v>0</v>
      </c>
      <c r="P91" s="56"/>
      <c r="Q91" s="210"/>
      <c r="R91" s="211"/>
      <c r="S91" s="212"/>
      <c r="T91" s="213"/>
      <c r="U91" s="214"/>
      <c r="V91" s="231"/>
      <c r="W91" s="216"/>
      <c r="X91" s="217"/>
      <c r="Y91" s="218"/>
      <c r="Z91" s="219"/>
    </row>
    <row r="92" spans="1:26" ht="15.75" customHeight="1">
      <c r="A92" s="197" t="s">
        <v>110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9"/>
      <c r="L92" s="199"/>
      <c r="M92" s="199"/>
      <c r="N92" s="200"/>
      <c r="O92" s="200"/>
      <c r="P92" s="200"/>
      <c r="Q92" s="201"/>
      <c r="R92" s="201"/>
      <c r="S92" s="202"/>
      <c r="T92" s="202"/>
      <c r="U92" s="202"/>
      <c r="V92" s="202"/>
      <c r="W92" s="202"/>
      <c r="X92" s="202"/>
      <c r="Y92" s="201"/>
      <c r="Z92" s="203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185"/>
      <c r="L93" s="185"/>
      <c r="M93" s="185"/>
      <c r="N93" s="2"/>
      <c r="O93" s="2"/>
      <c r="P93" s="2"/>
      <c r="Q93" s="186"/>
      <c r="R93" s="186"/>
      <c r="S93" s="187"/>
      <c r="T93" s="187"/>
      <c r="U93" s="187"/>
      <c r="V93" s="187"/>
      <c r="W93" s="187"/>
      <c r="X93" s="187"/>
      <c r="Y93" s="186"/>
      <c r="Z93" s="186"/>
    </row>
    <row r="94" spans="1:26" ht="15.75" customHeight="1">
      <c r="A94" s="169" t="s">
        <v>111</v>
      </c>
      <c r="B94" s="170"/>
      <c r="C94" s="170"/>
      <c r="D94" s="170"/>
      <c r="E94" s="170"/>
      <c r="F94" s="196" t="s">
        <v>112</v>
      </c>
      <c r="G94" s="170"/>
      <c r="H94" s="170"/>
      <c r="I94" s="170"/>
      <c r="J94" s="171"/>
      <c r="K94" s="172">
        <f>SUM(Q94:Z94)</f>
        <v>0</v>
      </c>
      <c r="L94" s="173"/>
      <c r="M94" s="174">
        <f>SUM(M48:M69)</f>
        <v>5015</v>
      </c>
      <c r="N94" s="175"/>
      <c r="O94" s="176">
        <f>K94*M94</f>
        <v>0</v>
      </c>
      <c r="P94" s="56"/>
      <c r="Q94" s="210"/>
      <c r="R94" s="211"/>
      <c r="S94" s="212"/>
      <c r="T94" s="213"/>
      <c r="U94" s="214"/>
      <c r="V94" s="231"/>
      <c r="W94" s="216"/>
      <c r="X94" s="217"/>
      <c r="Y94" s="218"/>
      <c r="Z94" s="219"/>
    </row>
    <row r="95" spans="1:26" ht="15.75" customHeight="1">
      <c r="A95" s="197" t="s">
        <v>113</v>
      </c>
      <c r="B95" s="191"/>
      <c r="C95" s="191"/>
      <c r="D95" s="191"/>
      <c r="E95" s="191"/>
      <c r="F95" s="191"/>
      <c r="G95" s="191"/>
      <c r="H95" s="191"/>
      <c r="I95" s="191"/>
      <c r="J95" s="191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9"/>
    </row>
    <row r="96" spans="1:26" ht="15.75" customHeight="1">
      <c r="A96" s="170"/>
      <c r="B96" s="170"/>
      <c r="C96" s="170"/>
      <c r="D96" s="170"/>
      <c r="E96" s="170"/>
      <c r="F96" s="170"/>
      <c r="G96" s="170"/>
      <c r="H96" s="170"/>
      <c r="I96" s="236"/>
      <c r="J96" s="237"/>
      <c r="K96" s="237"/>
      <c r="L96" s="237"/>
      <c r="M96" s="237"/>
      <c r="N96" s="237"/>
      <c r="O96" s="237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38"/>
      <c r="N97" s="239"/>
      <c r="O97" s="23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38"/>
      <c r="J98" s="239"/>
      <c r="K98" s="239"/>
      <c r="L98" s="239"/>
      <c r="M98" s="23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38"/>
      <c r="H99" s="239"/>
      <c r="I99" s="239"/>
      <c r="J99" s="239"/>
      <c r="K99" s="239"/>
      <c r="L99" s="239"/>
      <c r="M99" s="239"/>
      <c r="N99" s="239"/>
      <c r="O99" s="23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sheetProtection algorithmName="SHA-512" hashValue="qwkIsmOqOrU3SVenEe6eSrBWg0IDiJ1rwd66I9EYdPCCfYTqigJ8jpYq+LK6R1QrVrOjV9Tct7Y+XiETrwqF/A==" saltValue="HTt2hyXV9JeG5S9iuGUlrw==" spinCount="100000" sheet="1" objects="1" scenarios="1"/>
  <mergeCells count="81">
    <mergeCell ref="C37:F37"/>
    <mergeCell ref="C38:F38"/>
    <mergeCell ref="C27:F27"/>
    <mergeCell ref="C28:F28"/>
    <mergeCell ref="C29:F29"/>
    <mergeCell ref="C35:F35"/>
    <mergeCell ref="C36:F36"/>
    <mergeCell ref="C30:F30"/>
    <mergeCell ref="C31:F31"/>
    <mergeCell ref="C32:F32"/>
    <mergeCell ref="C33:F33"/>
    <mergeCell ref="C34:F34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A6:A7"/>
    <mergeCell ref="B6:C7"/>
    <mergeCell ref="I6:L6"/>
    <mergeCell ref="N6:O6"/>
    <mergeCell ref="I7:M7"/>
    <mergeCell ref="P1:R1"/>
    <mergeCell ref="S1:U1"/>
    <mergeCell ref="I2:O2"/>
    <mergeCell ref="S2:U2"/>
    <mergeCell ref="B3:C3"/>
    <mergeCell ref="C54:F54"/>
    <mergeCell ref="C55:F55"/>
    <mergeCell ref="I3:O3"/>
    <mergeCell ref="I4:O4"/>
    <mergeCell ref="I1:O1"/>
    <mergeCell ref="B4:C4"/>
    <mergeCell ref="B5:C5"/>
    <mergeCell ref="I5:O5"/>
    <mergeCell ref="C8:F8"/>
    <mergeCell ref="C10:F10"/>
    <mergeCell ref="C11:F11"/>
    <mergeCell ref="C12:F12"/>
    <mergeCell ref="C13:F13"/>
    <mergeCell ref="C14:F14"/>
    <mergeCell ref="C15:F15"/>
    <mergeCell ref="C16:F16"/>
    <mergeCell ref="I96:O96"/>
    <mergeCell ref="M97:O97"/>
    <mergeCell ref="I98:M98"/>
    <mergeCell ref="G99:O99"/>
    <mergeCell ref="C60:E60"/>
    <mergeCell ref="C61:E61"/>
    <mergeCell ref="C63:F63"/>
    <mergeCell ref="C65:F65"/>
    <mergeCell ref="C66:F66"/>
    <mergeCell ref="C67:F67"/>
    <mergeCell ref="C62:E62"/>
    <mergeCell ref="C64:F64"/>
    <mergeCell ref="C44:F44"/>
    <mergeCell ref="C45:F45"/>
    <mergeCell ref="C46:F46"/>
    <mergeCell ref="C68:F68"/>
    <mergeCell ref="C69:F69"/>
    <mergeCell ref="C59:F59"/>
    <mergeCell ref="C58:F58"/>
    <mergeCell ref="C56:F56"/>
    <mergeCell ref="C57:F57"/>
    <mergeCell ref="C48:F48"/>
    <mergeCell ref="C47:F47"/>
    <mergeCell ref="C49:F49"/>
    <mergeCell ref="C50:F50"/>
    <mergeCell ref="C51:F51"/>
    <mergeCell ref="C52:F52"/>
    <mergeCell ref="C53:F53"/>
    <mergeCell ref="C39:F39"/>
    <mergeCell ref="C40:F40"/>
    <mergeCell ref="C41:F41"/>
    <mergeCell ref="C42:F42"/>
    <mergeCell ref="C43:F4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T</dc:creator>
  <cp:lastModifiedBy>W T</cp:lastModifiedBy>
  <dcterms:created xsi:type="dcterms:W3CDTF">2021-02-27T21:00:04Z</dcterms:created>
  <dcterms:modified xsi:type="dcterms:W3CDTF">2021-06-23T01:16:51Z</dcterms:modified>
</cp:coreProperties>
</file>